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okh\Documents\Web Sites\Retirement\Forms\2024 Leave Charts\"/>
    </mc:Choice>
  </mc:AlternateContent>
  <xr:revisionPtr revIDLastSave="0" documentId="8_{E0D84CDB-9F9D-4823-B11A-4F7DCF835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81029" iterateDelta="1E-4"/>
</workbook>
</file>

<file path=xl/calcChain.xml><?xml version="1.0" encoding="utf-8"?>
<calcChain xmlns="http://schemas.openxmlformats.org/spreadsheetml/2006/main">
  <c r="AB36" i="1" l="1"/>
  <c r="AA36" i="1"/>
  <c r="Y36" i="1"/>
  <c r="X36" i="1"/>
  <c r="S36" i="1"/>
  <c r="V36" i="1"/>
  <c r="U36" i="1"/>
  <c r="R36" i="1"/>
  <c r="AC10" i="1" l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K5" i="1" s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7" i="1" s="1"/>
  <c r="N5" i="1" s="1"/>
  <c r="T36" i="1" l="1"/>
  <c r="W36" i="1"/>
  <c r="AC36" i="1"/>
</calcChain>
</file>

<file path=xl/sharedStrings.xml><?xml version="1.0" encoding="utf-8"?>
<sst xmlns="http://schemas.openxmlformats.org/spreadsheetml/2006/main" count="132" uniqueCount="101">
  <si>
    <t>CE - Comp Earned</t>
  </si>
  <si>
    <t>X - AWS</t>
  </si>
  <si>
    <t>Note:  Annual leave</t>
  </si>
  <si>
    <t>4 hrs.</t>
  </si>
  <si>
    <t>CA - Comp Absent</t>
  </si>
  <si>
    <t>earned each pay</t>
  </si>
  <si>
    <t>6 hrs.</t>
  </si>
  <si>
    <t>H - Holiday</t>
  </si>
  <si>
    <t>CL  - Court</t>
  </si>
  <si>
    <t xml:space="preserve"> </t>
  </si>
  <si>
    <t>period depends on</t>
  </si>
  <si>
    <r>
      <t xml:space="preserve">   </t>
    </r>
    <r>
      <rPr>
        <i/>
        <sz val="10"/>
        <rFont val="Arial"/>
        <family val="2"/>
      </rPr>
      <t xml:space="preserve"> (10 hrs. in last pay period)</t>
    </r>
  </si>
  <si>
    <t>your length of service</t>
  </si>
  <si>
    <t>8 hrs.</t>
  </si>
  <si>
    <t>Leave Periods</t>
  </si>
  <si>
    <t>Annual</t>
  </si>
  <si>
    <t>Sick</t>
  </si>
  <si>
    <t>Credit</t>
  </si>
  <si>
    <t>Comp</t>
  </si>
  <si>
    <t>If you take a day of annual leave, enter A-8 for that day.</t>
  </si>
  <si>
    <t>Leave</t>
  </si>
  <si>
    <t>Hours</t>
  </si>
  <si>
    <t>Bal</t>
  </si>
  <si>
    <t>Pay Date</t>
    <phoneticPr fontId="0" type="noConversion"/>
  </si>
  <si>
    <t>SUN</t>
  </si>
  <si>
    <t>MON</t>
  </si>
  <si>
    <t>TUE</t>
  </si>
  <si>
    <t>WED</t>
  </si>
  <si>
    <t>THU</t>
  </si>
  <si>
    <t>FRI</t>
  </si>
  <si>
    <t>SAT</t>
  </si>
  <si>
    <t>*H</t>
  </si>
  <si>
    <t xml:space="preserve"> H</t>
  </si>
  <si>
    <t>H</t>
    <phoneticPr fontId="0" type="noConversion"/>
  </si>
  <si>
    <t>H</t>
  </si>
  <si>
    <t>Example: To enter 4 hours of sick leave enter S-4 on the day taken.</t>
  </si>
  <si>
    <t>O - Other **</t>
  </si>
  <si>
    <t>*Observed Holidays  ** Other leave such as furloughs, etc.</t>
  </si>
  <si>
    <t xml:space="preserve">Free Leave Chart Complements of </t>
  </si>
  <si>
    <t xml:space="preserve">www.FederalRetirement.net </t>
  </si>
  <si>
    <t>Leave Record For All Pay Period</t>
  </si>
  <si>
    <t>START</t>
  </si>
  <si>
    <t>2 Week</t>
  </si>
  <si>
    <t>Retirement Planning Tools</t>
  </si>
  <si>
    <t>1)  How to be Emotionally and Physically Prepared When You Retire</t>
  </si>
  <si>
    <t>2)  How to be Financially Prepared When You Retire</t>
  </si>
  <si>
    <t>3)  Master Retiree Contact List (Important contact numbers and information)</t>
  </si>
  <si>
    <t>4)  Evaluating Your Annuity</t>
  </si>
  <si>
    <t>5)  Are You Eligible to Retire</t>
  </si>
  <si>
    <t>6)  Sick Leave Conversion Chart</t>
  </si>
  <si>
    <t>Pay Charts</t>
  </si>
  <si>
    <t xml:space="preserve">7)  Caution - Do This Before You Retire </t>
  </si>
  <si>
    <t xml:space="preserve">https://federalretirement.net </t>
  </si>
  <si>
    <t>8) The Ultimate Retirement Planning Guide - Start Now!</t>
  </si>
  <si>
    <t xml:space="preserve">Federal employee's Retirement Planning </t>
  </si>
  <si>
    <t xml:space="preserve">Retirement Planning Blog </t>
  </si>
  <si>
    <t>https://fedretire.net</t>
  </si>
  <si>
    <t>https://fedcareerinfo.com</t>
  </si>
  <si>
    <t xml:space="preserve">Federal Employee's Career planning guidance       </t>
  </si>
  <si>
    <t>Sign Up for Our FREE Federal Employee's Retirement Planning E-mail Newsletter</t>
  </si>
  <si>
    <t>A - Annual</t>
  </si>
  <si>
    <t>S  - Sick</t>
  </si>
  <si>
    <t>CD - Cr Hrs Worked</t>
  </si>
  <si>
    <t>CN - Cr Hrs Taken</t>
  </si>
  <si>
    <t>L     - Leave w/o Pay</t>
  </si>
  <si>
    <t>Earned</t>
  </si>
  <si>
    <t>Used</t>
  </si>
  <si>
    <t>Less than 3 years…………………….</t>
  </si>
  <si>
    <t>3 - 15 years…...............................</t>
  </si>
  <si>
    <t>15 years and over…....................</t>
  </si>
  <si>
    <t>Use/Lose:</t>
  </si>
  <si>
    <r>
      <t xml:space="preserve">Regular Federal Employee's Leave Record - 2024 </t>
    </r>
    <r>
      <rPr>
        <i/>
        <sz val="14"/>
        <rFont val="Arial"/>
        <family val="2"/>
      </rPr>
      <t>(26 Pay Periods This Year)</t>
    </r>
  </si>
  <si>
    <t>Jan 14 - Jan 27</t>
  </si>
  <si>
    <t>Jan 28 - Feb 10</t>
  </si>
  <si>
    <t>Feb 11- Feb 24</t>
  </si>
  <si>
    <t>Feb 25 - Mar 9</t>
  </si>
  <si>
    <t>Mar 10 - Mar 23</t>
  </si>
  <si>
    <t>Mar 24 - Apr 6</t>
  </si>
  <si>
    <t>Apr 7 - Apr  20</t>
  </si>
  <si>
    <t>Apr  21 - May 4</t>
  </si>
  <si>
    <t>May 5 - May 18</t>
  </si>
  <si>
    <t>May 19 - Jun 1</t>
  </si>
  <si>
    <t>Jun 2 - Jun 15</t>
  </si>
  <si>
    <t>Jun 16 - Jun 29</t>
  </si>
  <si>
    <t>Jun 30 - Jul 13</t>
  </si>
  <si>
    <t>Jul 14 - Jul 27</t>
  </si>
  <si>
    <t>Jul 28 - Aug 10</t>
  </si>
  <si>
    <t>Aug 11 - Aug 24</t>
  </si>
  <si>
    <t>Aug 25 - Sep 7</t>
  </si>
  <si>
    <t>Sep 8 - Sep 21</t>
  </si>
  <si>
    <t>Sep  22 - Oct 5</t>
  </si>
  <si>
    <t>Oct 6 - Oct 19</t>
  </si>
  <si>
    <t>Oct  20 - Nov 2</t>
  </si>
  <si>
    <t>Nov 3 - Nov 16</t>
  </si>
  <si>
    <t>Nov 17 - Nov 30</t>
  </si>
  <si>
    <t>Dec 1 - Dec 14</t>
  </si>
  <si>
    <t>Dec 15 - Dec 28</t>
  </si>
  <si>
    <t>Dec 29 - Jan 11</t>
  </si>
  <si>
    <t>2023 bal →</t>
  </si>
  <si>
    <t>Credit Days:</t>
  </si>
  <si>
    <t>U/L Wks: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</si>
</sst>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i/>
      <sz val="14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85040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4" fontId="1" fillId="2" borderId="1" xfId="0" quotePrefix="1" applyNumberFormat="1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0" borderId="9" xfId="0" applyBorder="1"/>
    <xf numFmtId="0" fontId="6" fillId="0" borderId="15" xfId="0" applyFont="1" applyBorder="1" applyAlignment="1">
      <alignment horizontal="center"/>
    </xf>
    <xf numFmtId="0" fontId="6" fillId="0" borderId="0" xfId="0" applyFont="1"/>
    <xf numFmtId="0" fontId="0" fillId="0" borderId="17" xfId="0" applyBorder="1" applyAlignment="1">
      <alignment horizontal="left"/>
    </xf>
    <xf numFmtId="15" fontId="0" fillId="0" borderId="17" xfId="0" applyNumberFormat="1" applyBorder="1" applyAlignment="1">
      <alignment horizontal="left"/>
    </xf>
    <xf numFmtId="0" fontId="6" fillId="0" borderId="17" xfId="0" applyFont="1" applyBorder="1"/>
    <xf numFmtId="0" fontId="9" fillId="0" borderId="17" xfId="0" applyFont="1" applyBorder="1"/>
    <xf numFmtId="0" fontId="6" fillId="3" borderId="18" xfId="0" applyFont="1" applyFill="1" applyBorder="1"/>
    <xf numFmtId="0" fontId="6" fillId="0" borderId="3" xfId="0" applyFont="1" applyBorder="1"/>
    <xf numFmtId="15" fontId="0" fillId="0" borderId="17" xfId="0" quotePrefix="1" applyNumberForma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10" fillId="4" borderId="12" xfId="0" applyFont="1" applyFill="1" applyBorder="1"/>
    <xf numFmtId="0" fontId="6" fillId="4" borderId="18" xfId="0" applyFont="1" applyFill="1" applyBorder="1"/>
    <xf numFmtId="0" fontId="6" fillId="4" borderId="17" xfId="0" applyFont="1" applyFill="1" applyBorder="1"/>
    <xf numFmtId="0" fontId="6" fillId="5" borderId="18" xfId="0" applyFont="1" applyFill="1" applyBorder="1"/>
    <xf numFmtId="0" fontId="14" fillId="8" borderId="19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1" fontId="7" fillId="9" borderId="17" xfId="0" applyNumberFormat="1" applyFont="1" applyFill="1" applyBorder="1" applyAlignment="1">
      <alignment horizontal="right"/>
    </xf>
    <xf numFmtId="0" fontId="12" fillId="0" borderId="0" xfId="1" applyAlignment="1" applyProtection="1"/>
    <xf numFmtId="0" fontId="13" fillId="0" borderId="0" xfId="0" applyFont="1"/>
    <xf numFmtId="0" fontId="8" fillId="6" borderId="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0" fillId="6" borderId="0" xfId="0" applyFill="1"/>
    <xf numFmtId="0" fontId="8" fillId="6" borderId="11" xfId="0" applyFont="1" applyFill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7" xfId="0" applyFill="1" applyBorder="1" applyAlignment="1">
      <alignment horizontal="left"/>
    </xf>
    <xf numFmtId="0" fontId="0" fillId="6" borderId="7" xfId="0" quotePrefix="1" applyFill="1" applyBorder="1" applyAlignment="1">
      <alignment horizontal="left"/>
    </xf>
    <xf numFmtId="0" fontId="0" fillId="6" borderId="8" xfId="0" quotePrefix="1" applyFill="1" applyBorder="1" applyAlignment="1">
      <alignment horizontal="left"/>
    </xf>
    <xf numFmtId="0" fontId="0" fillId="6" borderId="9" xfId="0" applyFill="1" applyBorder="1"/>
    <xf numFmtId="0" fontId="0" fillId="6" borderId="0" xfId="0" applyFill="1" applyAlignment="1">
      <alignment horizontal="right"/>
    </xf>
    <xf numFmtId="0" fontId="12" fillId="6" borderId="6" xfId="1" applyFill="1" applyBorder="1" applyAlignment="1" applyProtection="1"/>
    <xf numFmtId="0" fontId="12" fillId="6" borderId="7" xfId="1" applyFill="1" applyBorder="1" applyAlignment="1" applyProtection="1"/>
    <xf numFmtId="0" fontId="0" fillId="6" borderId="4" xfId="0" applyFill="1" applyBorder="1" applyAlignment="1">
      <alignment horizontal="left"/>
    </xf>
    <xf numFmtId="0" fontId="3" fillId="6" borderId="5" xfId="0" quotePrefix="1" applyFont="1" applyFill="1" applyBorder="1" applyAlignment="1">
      <alignment horizontal="center"/>
    </xf>
    <xf numFmtId="0" fontId="3" fillId="6" borderId="0" xfId="0" applyFont="1" applyFill="1" applyAlignment="1">
      <alignment horizontal="centerContinuous"/>
    </xf>
    <xf numFmtId="0" fontId="0" fillId="6" borderId="7" xfId="0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1" fillId="6" borderId="8" xfId="0" applyFont="1" applyFill="1" applyBorder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/>
    <xf numFmtId="0" fontId="0" fillId="6" borderId="10" xfId="0" applyFill="1" applyBorder="1"/>
    <xf numFmtId="0" fontId="0" fillId="6" borderId="0" xfId="0" applyFill="1" applyAlignment="1">
      <alignment horizontal="left"/>
    </xf>
    <xf numFmtId="0" fontId="5" fillId="6" borderId="0" xfId="0" applyFont="1" applyFill="1"/>
    <xf numFmtId="0" fontId="3" fillId="6" borderId="4" xfId="0" applyFont="1" applyFill="1" applyBorder="1" applyAlignment="1">
      <alignment horizontal="centerContinuous"/>
    </xf>
    <xf numFmtId="0" fontId="3" fillId="6" borderId="5" xfId="0" applyFont="1" applyFill="1" applyBorder="1" applyAlignment="1">
      <alignment horizontal="centerContinuous"/>
    </xf>
    <xf numFmtId="0" fontId="0" fillId="6" borderId="15" xfId="0" applyFill="1" applyBorder="1"/>
    <xf numFmtId="0" fontId="17" fillId="0" borderId="0" xfId="0" applyFont="1"/>
    <xf numFmtId="0" fontId="17" fillId="6" borderId="17" xfId="0" applyFont="1" applyFill="1" applyBorder="1" applyAlignment="1">
      <alignment horizontal="centerContinuous"/>
    </xf>
    <xf numFmtId="0" fontId="17" fillId="6" borderId="18" xfId="0" applyFont="1" applyFill="1" applyBorder="1" applyAlignment="1">
      <alignment horizontal="centerContinuous"/>
    </xf>
    <xf numFmtId="0" fontId="17" fillId="6" borderId="3" xfId="0" applyFont="1" applyFill="1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6" fillId="0" borderId="18" xfId="0" applyFont="1" applyBorder="1"/>
    <xf numFmtId="0" fontId="17" fillId="6" borderId="23" xfId="0" applyFont="1" applyFill="1" applyBorder="1" applyAlignment="1">
      <alignment horizontal="centerContinuous"/>
    </xf>
    <xf numFmtId="0" fontId="19" fillId="7" borderId="17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3" fillId="6" borderId="2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fedcareerinf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3" name="Line 1">
          <a:extLst>
            <a:ext uri="{FF2B5EF4-FFF2-40B4-BE49-F238E27FC236}">
              <a16:creationId xmlns:a16="http://schemas.microsoft.com/office/drawing/2014/main" id="{45487005-2046-4F09-8479-195699ADA822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4" name="Line 2">
          <a:extLst>
            <a:ext uri="{FF2B5EF4-FFF2-40B4-BE49-F238E27FC236}">
              <a16:creationId xmlns:a16="http://schemas.microsoft.com/office/drawing/2014/main" id="{DD97CFBA-C47C-4FB5-9299-41819AC2F3E6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2505" name="Line 3">
          <a:extLst>
            <a:ext uri="{FF2B5EF4-FFF2-40B4-BE49-F238E27FC236}">
              <a16:creationId xmlns:a16="http://schemas.microsoft.com/office/drawing/2014/main" id="{9952ACEA-0903-4425-8951-06A7057F971B}"/>
            </a:ext>
          </a:extLst>
        </xdr:cNvPr>
        <xdr:cNvSpPr>
          <a:spLocks noChangeShapeType="1"/>
        </xdr:cNvSpPr>
      </xdr:nvSpPr>
      <xdr:spPr bwMode="auto">
        <a:xfrm flipH="1">
          <a:off x="0" y="213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506" name="Line 4">
          <a:extLst>
            <a:ext uri="{FF2B5EF4-FFF2-40B4-BE49-F238E27FC236}">
              <a16:creationId xmlns:a16="http://schemas.microsoft.com/office/drawing/2014/main" id="{4D2ACD6E-B717-4971-8650-925E6DEBD1CA}"/>
            </a:ext>
          </a:extLst>
        </xdr:cNvPr>
        <xdr:cNvSpPr>
          <a:spLocks noChangeShapeType="1"/>
        </xdr:cNvSpPr>
      </xdr:nvSpPr>
      <xdr:spPr bwMode="auto">
        <a:xfrm flipH="1">
          <a:off x="0" y="232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507" name="Line 5">
          <a:extLst>
            <a:ext uri="{FF2B5EF4-FFF2-40B4-BE49-F238E27FC236}">
              <a16:creationId xmlns:a16="http://schemas.microsoft.com/office/drawing/2014/main" id="{E641E2CE-C307-470C-B72C-7C217D41E125}"/>
            </a:ext>
          </a:extLst>
        </xdr:cNvPr>
        <xdr:cNvSpPr>
          <a:spLocks noChangeShapeType="1"/>
        </xdr:cNvSpPr>
      </xdr:nvSpPr>
      <xdr:spPr bwMode="auto">
        <a:xfrm flipH="1">
          <a:off x="0" y="251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508" name="Line 6">
          <a:extLst>
            <a:ext uri="{FF2B5EF4-FFF2-40B4-BE49-F238E27FC236}">
              <a16:creationId xmlns:a16="http://schemas.microsoft.com/office/drawing/2014/main" id="{FA406D00-C79D-4CD8-8AC1-190F8FC47BED}"/>
            </a:ext>
          </a:extLst>
        </xdr:cNvPr>
        <xdr:cNvSpPr>
          <a:spLocks noChangeShapeType="1"/>
        </xdr:cNvSpPr>
      </xdr:nvSpPr>
      <xdr:spPr bwMode="auto">
        <a:xfrm flipH="1">
          <a:off x="0" y="270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2509" name="Line 7">
          <a:extLst>
            <a:ext uri="{FF2B5EF4-FFF2-40B4-BE49-F238E27FC236}">
              <a16:creationId xmlns:a16="http://schemas.microsoft.com/office/drawing/2014/main" id="{B3EB32DA-590D-4E78-AA4A-734EAD533788}"/>
            </a:ext>
          </a:extLst>
        </xdr:cNvPr>
        <xdr:cNvSpPr>
          <a:spLocks noChangeShapeType="1"/>
        </xdr:cNvSpPr>
      </xdr:nvSpPr>
      <xdr:spPr bwMode="auto">
        <a:xfrm flipH="1">
          <a:off x="0" y="2895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2510" name="Line 8">
          <a:extLst>
            <a:ext uri="{FF2B5EF4-FFF2-40B4-BE49-F238E27FC236}">
              <a16:creationId xmlns:a16="http://schemas.microsoft.com/office/drawing/2014/main" id="{C4AEAC48-D11C-4898-9ADC-63AC520EAEEC}"/>
            </a:ext>
          </a:extLst>
        </xdr:cNvPr>
        <xdr:cNvSpPr>
          <a:spLocks noChangeShapeType="1"/>
        </xdr:cNvSpPr>
      </xdr:nvSpPr>
      <xdr:spPr bwMode="auto">
        <a:xfrm flipH="1">
          <a:off x="0" y="3086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511" name="Line 9">
          <a:extLst>
            <a:ext uri="{FF2B5EF4-FFF2-40B4-BE49-F238E27FC236}">
              <a16:creationId xmlns:a16="http://schemas.microsoft.com/office/drawing/2014/main" id="{055EF355-A61E-461B-9DED-FB48828F559E}"/>
            </a:ext>
          </a:extLst>
        </xdr:cNvPr>
        <xdr:cNvSpPr>
          <a:spLocks noChangeShapeType="1"/>
        </xdr:cNvSpPr>
      </xdr:nvSpPr>
      <xdr:spPr bwMode="auto">
        <a:xfrm flipH="1">
          <a:off x="0" y="3276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512" name="Line 10">
          <a:extLst>
            <a:ext uri="{FF2B5EF4-FFF2-40B4-BE49-F238E27FC236}">
              <a16:creationId xmlns:a16="http://schemas.microsoft.com/office/drawing/2014/main" id="{BA183927-1106-4357-94CE-A44F735B7943}"/>
            </a:ext>
          </a:extLst>
        </xdr:cNvPr>
        <xdr:cNvSpPr>
          <a:spLocks noChangeShapeType="1"/>
        </xdr:cNvSpPr>
      </xdr:nvSpPr>
      <xdr:spPr bwMode="auto">
        <a:xfrm flipH="1">
          <a:off x="0" y="3467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513" name="Line 11">
          <a:extLst>
            <a:ext uri="{FF2B5EF4-FFF2-40B4-BE49-F238E27FC236}">
              <a16:creationId xmlns:a16="http://schemas.microsoft.com/office/drawing/2014/main" id="{BB9CA10E-5ACA-49FC-9E1C-1D431771668B}"/>
            </a:ext>
          </a:extLst>
        </xdr:cNvPr>
        <xdr:cNvSpPr>
          <a:spLocks noChangeShapeType="1"/>
        </xdr:cNvSpPr>
      </xdr:nvSpPr>
      <xdr:spPr bwMode="auto">
        <a:xfrm flipH="1">
          <a:off x="0" y="4038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2514" name="Line 12">
          <a:extLst>
            <a:ext uri="{FF2B5EF4-FFF2-40B4-BE49-F238E27FC236}">
              <a16:creationId xmlns:a16="http://schemas.microsoft.com/office/drawing/2014/main" id="{0A90F9BD-008F-4C40-A6DC-AD5138250EBC}"/>
            </a:ext>
          </a:extLst>
        </xdr:cNvPr>
        <xdr:cNvSpPr>
          <a:spLocks noChangeShapeType="1"/>
        </xdr:cNvSpPr>
      </xdr:nvSpPr>
      <xdr:spPr bwMode="auto">
        <a:xfrm flipH="1">
          <a:off x="0" y="4229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515" name="Line 13">
          <a:extLst>
            <a:ext uri="{FF2B5EF4-FFF2-40B4-BE49-F238E27FC236}">
              <a16:creationId xmlns:a16="http://schemas.microsoft.com/office/drawing/2014/main" id="{698196D5-72D4-4FAE-A8D3-D6A327C84373}"/>
            </a:ext>
          </a:extLst>
        </xdr:cNvPr>
        <xdr:cNvSpPr>
          <a:spLocks noChangeShapeType="1"/>
        </xdr:cNvSpPr>
      </xdr:nvSpPr>
      <xdr:spPr bwMode="auto">
        <a:xfrm flipH="1">
          <a:off x="0" y="3848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516" name="Line 14">
          <a:extLst>
            <a:ext uri="{FF2B5EF4-FFF2-40B4-BE49-F238E27FC236}">
              <a16:creationId xmlns:a16="http://schemas.microsoft.com/office/drawing/2014/main" id="{DFC8849C-B7EA-450A-9300-19BE4B203D24}"/>
            </a:ext>
          </a:extLst>
        </xdr:cNvPr>
        <xdr:cNvSpPr>
          <a:spLocks noChangeShapeType="1"/>
        </xdr:cNvSpPr>
      </xdr:nvSpPr>
      <xdr:spPr bwMode="auto">
        <a:xfrm flipH="1">
          <a:off x="0" y="3657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517" name="Line 15">
          <a:extLst>
            <a:ext uri="{FF2B5EF4-FFF2-40B4-BE49-F238E27FC236}">
              <a16:creationId xmlns:a16="http://schemas.microsoft.com/office/drawing/2014/main" id="{4023CA59-7A9F-445D-9C0C-98DA86D5562D}"/>
            </a:ext>
          </a:extLst>
        </xdr:cNvPr>
        <xdr:cNvSpPr>
          <a:spLocks noChangeShapeType="1"/>
        </xdr:cNvSpPr>
      </xdr:nvSpPr>
      <xdr:spPr bwMode="auto">
        <a:xfrm flipH="1">
          <a:off x="0" y="4800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518" name="Line 16">
          <a:extLst>
            <a:ext uri="{FF2B5EF4-FFF2-40B4-BE49-F238E27FC236}">
              <a16:creationId xmlns:a16="http://schemas.microsoft.com/office/drawing/2014/main" id="{A1C97876-6DF9-4425-A147-6C2D2A49493C}"/>
            </a:ext>
          </a:extLst>
        </xdr:cNvPr>
        <xdr:cNvSpPr>
          <a:spLocks noChangeShapeType="1"/>
        </xdr:cNvSpPr>
      </xdr:nvSpPr>
      <xdr:spPr bwMode="auto">
        <a:xfrm flipH="1">
          <a:off x="0" y="4610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2519" name="Line 17">
          <a:extLst>
            <a:ext uri="{FF2B5EF4-FFF2-40B4-BE49-F238E27FC236}">
              <a16:creationId xmlns:a16="http://schemas.microsoft.com/office/drawing/2014/main" id="{731E503D-C25E-4EA9-81B4-C144FA791BEC}"/>
            </a:ext>
          </a:extLst>
        </xdr:cNvPr>
        <xdr:cNvSpPr>
          <a:spLocks noChangeShapeType="1"/>
        </xdr:cNvSpPr>
      </xdr:nvSpPr>
      <xdr:spPr bwMode="auto">
        <a:xfrm flipH="1">
          <a:off x="0" y="441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2520" name="Line 18">
          <a:extLst>
            <a:ext uri="{FF2B5EF4-FFF2-40B4-BE49-F238E27FC236}">
              <a16:creationId xmlns:a16="http://schemas.microsoft.com/office/drawing/2014/main" id="{32DB03DB-C96F-4440-83D6-C7CF89F8ECA2}"/>
            </a:ext>
          </a:extLst>
        </xdr:cNvPr>
        <xdr:cNvSpPr>
          <a:spLocks noChangeShapeType="1"/>
        </xdr:cNvSpPr>
      </xdr:nvSpPr>
      <xdr:spPr bwMode="auto">
        <a:xfrm flipH="1">
          <a:off x="0" y="651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521" name="Line 19">
          <a:extLst>
            <a:ext uri="{FF2B5EF4-FFF2-40B4-BE49-F238E27FC236}">
              <a16:creationId xmlns:a16="http://schemas.microsoft.com/office/drawing/2014/main" id="{A893C76C-03DF-4F00-95A8-33465671A823}"/>
            </a:ext>
          </a:extLst>
        </xdr:cNvPr>
        <xdr:cNvSpPr>
          <a:spLocks noChangeShapeType="1"/>
        </xdr:cNvSpPr>
      </xdr:nvSpPr>
      <xdr:spPr bwMode="auto">
        <a:xfrm flipH="1">
          <a:off x="0" y="4991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522" name="Line 20">
          <a:extLst>
            <a:ext uri="{FF2B5EF4-FFF2-40B4-BE49-F238E27FC236}">
              <a16:creationId xmlns:a16="http://schemas.microsoft.com/office/drawing/2014/main" id="{984C9958-3E36-4004-97CE-76AC10368F85}"/>
            </a:ext>
          </a:extLst>
        </xdr:cNvPr>
        <xdr:cNvSpPr>
          <a:spLocks noChangeShapeType="1"/>
        </xdr:cNvSpPr>
      </xdr:nvSpPr>
      <xdr:spPr bwMode="auto">
        <a:xfrm flipH="1">
          <a:off x="0" y="632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523" name="Line 21">
          <a:extLst>
            <a:ext uri="{FF2B5EF4-FFF2-40B4-BE49-F238E27FC236}">
              <a16:creationId xmlns:a16="http://schemas.microsoft.com/office/drawing/2014/main" id="{33B3AF80-179A-4057-81ED-42A277FC97A1}"/>
            </a:ext>
          </a:extLst>
        </xdr:cNvPr>
        <xdr:cNvSpPr>
          <a:spLocks noChangeShapeType="1"/>
        </xdr:cNvSpPr>
      </xdr:nvSpPr>
      <xdr:spPr bwMode="auto">
        <a:xfrm flipH="1">
          <a:off x="0" y="613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524" name="Line 22">
          <a:extLst>
            <a:ext uri="{FF2B5EF4-FFF2-40B4-BE49-F238E27FC236}">
              <a16:creationId xmlns:a16="http://schemas.microsoft.com/office/drawing/2014/main" id="{A0518BD0-6CFD-4B24-99AC-AAEDBD03F377}"/>
            </a:ext>
          </a:extLst>
        </xdr:cNvPr>
        <xdr:cNvSpPr>
          <a:spLocks noChangeShapeType="1"/>
        </xdr:cNvSpPr>
      </xdr:nvSpPr>
      <xdr:spPr bwMode="auto">
        <a:xfrm flipH="1">
          <a:off x="0" y="518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525" name="Line 23">
          <a:extLst>
            <a:ext uri="{FF2B5EF4-FFF2-40B4-BE49-F238E27FC236}">
              <a16:creationId xmlns:a16="http://schemas.microsoft.com/office/drawing/2014/main" id="{D47BA967-73C7-4E52-805B-209A1A3A8A3F}"/>
            </a:ext>
          </a:extLst>
        </xdr:cNvPr>
        <xdr:cNvSpPr>
          <a:spLocks noChangeShapeType="1"/>
        </xdr:cNvSpPr>
      </xdr:nvSpPr>
      <xdr:spPr bwMode="auto">
        <a:xfrm flipH="1">
          <a:off x="0" y="5562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2526" name="Line 24">
          <a:extLst>
            <a:ext uri="{FF2B5EF4-FFF2-40B4-BE49-F238E27FC236}">
              <a16:creationId xmlns:a16="http://schemas.microsoft.com/office/drawing/2014/main" id="{A8CFFA23-8C54-41A7-A809-0C633A2AE703}"/>
            </a:ext>
          </a:extLst>
        </xdr:cNvPr>
        <xdr:cNvSpPr>
          <a:spLocks noChangeShapeType="1"/>
        </xdr:cNvSpPr>
      </xdr:nvSpPr>
      <xdr:spPr bwMode="auto">
        <a:xfrm flipH="1">
          <a:off x="0" y="5372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527" name="Line 25">
          <a:extLst>
            <a:ext uri="{FF2B5EF4-FFF2-40B4-BE49-F238E27FC236}">
              <a16:creationId xmlns:a16="http://schemas.microsoft.com/office/drawing/2014/main" id="{A138E300-1E51-4334-9A64-535E362F5AC0}"/>
            </a:ext>
          </a:extLst>
        </xdr:cNvPr>
        <xdr:cNvSpPr>
          <a:spLocks noChangeShapeType="1"/>
        </xdr:cNvSpPr>
      </xdr:nvSpPr>
      <xdr:spPr bwMode="auto">
        <a:xfrm flipH="1">
          <a:off x="0" y="594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528" name="Line 26">
          <a:extLst>
            <a:ext uri="{FF2B5EF4-FFF2-40B4-BE49-F238E27FC236}">
              <a16:creationId xmlns:a16="http://schemas.microsoft.com/office/drawing/2014/main" id="{A555911C-CB32-4F9C-88FD-8A88FB738C04}"/>
            </a:ext>
          </a:extLst>
        </xdr:cNvPr>
        <xdr:cNvSpPr>
          <a:spLocks noChangeShapeType="1"/>
        </xdr:cNvSpPr>
      </xdr:nvSpPr>
      <xdr:spPr bwMode="auto">
        <a:xfrm flipH="1">
          <a:off x="0" y="575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254211</xdr:colOff>
      <xdr:row>1</xdr:row>
      <xdr:rowOff>7620</xdr:rowOff>
    </xdr:from>
    <xdr:to>
      <xdr:col>16</xdr:col>
      <xdr:colOff>406611</xdr:colOff>
      <xdr:row>7</xdr:row>
      <xdr:rowOff>152400</xdr:rowOff>
    </xdr:to>
    <xdr:pic>
      <xdr:nvPicPr>
        <xdr:cNvPr id="2529" name="Picture 1" descr="Takecharge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4D7B5-86D6-4BEF-A0F8-C82C45836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078" y="236220"/>
          <a:ext cx="1008591" cy="1262380"/>
        </a:xfrm>
        <a:prstGeom prst="rect">
          <a:avLst/>
        </a:prstGeom>
        <a:noFill/>
        <a:ln w="9525">
          <a:solidFill>
            <a:srgbClr val="4F81BD">
              <a:alpha val="85881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ederalretirement.net/eligibility.htm" TargetMode="External"/><Relationship Id="rId13" Type="http://schemas.openxmlformats.org/officeDocument/2006/relationships/hyperlink" Target="https://federalretirement.net/Site/images/ContactList10_2010.pdf" TargetMode="External"/><Relationship Id="rId18" Type="http://schemas.openxmlformats.org/officeDocument/2006/relationships/hyperlink" Target="https://visitor.constantcontact.com/manage/optin?v=001oGSL6wu1SRY5ZSzxcWznuz0hWBHIBxv1_lP75cRBNgiLUwgiQeOcrdDQBjrFfknNgR6y7FniPJg4qb7qymothw%3D%3D" TargetMode="External"/><Relationship Id="rId3" Type="http://schemas.openxmlformats.org/officeDocument/2006/relationships/hyperlink" Target="https://federalretirement.net/sickleave.htm" TargetMode="External"/><Relationship Id="rId7" Type="http://schemas.openxmlformats.org/officeDocument/2006/relationships/hyperlink" Target="http://federalretirement.net/annuity.htm" TargetMode="External"/><Relationship Id="rId12" Type="http://schemas.openxmlformats.org/officeDocument/2006/relationships/hyperlink" Target="https://fedretire.net/caution-do-this-before-you-retire/" TargetMode="External"/><Relationship Id="rId17" Type="http://schemas.openxmlformats.org/officeDocument/2006/relationships/hyperlink" Target="https://fedcareerinfo.com/" TargetMode="External"/><Relationship Id="rId2" Type="http://schemas.openxmlformats.org/officeDocument/2006/relationships/hyperlink" Target="http://federalretirement.net/" TargetMode="External"/><Relationship Id="rId16" Type="http://schemas.openxmlformats.org/officeDocument/2006/relationships/hyperlink" Target="https://fedretire.net/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www.federalretirement.net/" TargetMode="External"/><Relationship Id="rId6" Type="http://schemas.openxmlformats.org/officeDocument/2006/relationships/hyperlink" Target="http://federalretirement.net/Site/images/ContactList10_2010.pdf" TargetMode="External"/><Relationship Id="rId11" Type="http://schemas.openxmlformats.org/officeDocument/2006/relationships/hyperlink" Target="https://federalretirement.net/" TargetMode="External"/><Relationship Id="rId5" Type="http://schemas.openxmlformats.org/officeDocument/2006/relationships/hyperlink" Target="https://federalretirement.net/Site/images/report_financial_enduser.pdf" TargetMode="External"/><Relationship Id="rId15" Type="http://schemas.openxmlformats.org/officeDocument/2006/relationships/hyperlink" Target="https://fedretire.net/the-ultimate-retirement-planning-guide-start-now/" TargetMode="External"/><Relationship Id="rId10" Type="http://schemas.openxmlformats.org/officeDocument/2006/relationships/hyperlink" Target="https://www.federaljobs.net/salarybase.ht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federalretirement.net/Site/images/report_physical_emotional_enduser.pdf" TargetMode="External"/><Relationship Id="rId9" Type="http://schemas.openxmlformats.org/officeDocument/2006/relationships/hyperlink" Target="https://federalretirement.net/sickleave.htm" TargetMode="External"/><Relationship Id="rId14" Type="http://schemas.openxmlformats.org/officeDocument/2006/relationships/hyperlink" Target="https://federalretirement.net/annuit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"/>
  <sheetViews>
    <sheetView tabSelected="1" zoomScaleNormal="100" workbookViewId="0">
      <pane ySplit="9" topLeftCell="A10" activePane="bottomLeft" state="frozen"/>
      <selection pane="bottomLeft" activeCell="E21" sqref="E21"/>
    </sheetView>
  </sheetViews>
  <sheetFormatPr defaultRowHeight="15" x14ac:dyDescent="0.25"/>
  <cols>
    <col min="1" max="1" width="6" customWidth="1"/>
    <col min="2" max="2" width="14.42578125" customWidth="1"/>
    <col min="3" max="3" width="0.7109375" customWidth="1"/>
    <col min="4" max="17" width="6.140625" customWidth="1"/>
    <col min="18" max="18" width="5.5703125" customWidth="1"/>
    <col min="19" max="19" width="6" customWidth="1"/>
    <col min="20" max="20" width="7.28515625" customWidth="1"/>
    <col min="21" max="21" width="5.5703125" customWidth="1"/>
    <col min="22" max="22" width="6" customWidth="1"/>
    <col min="23" max="23" width="8.28515625" customWidth="1"/>
    <col min="24" max="28" width="6" customWidth="1"/>
    <col min="29" max="29" width="7.28515625" customWidth="1"/>
  </cols>
  <sheetData>
    <row r="1" spans="1:29" ht="18.75" x14ac:dyDescent="0.3">
      <c r="A1" s="1"/>
      <c r="B1" s="2" t="s">
        <v>71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x14ac:dyDescent="0.25">
      <c r="A2" s="36"/>
      <c r="B2" s="37"/>
      <c r="C2" s="33"/>
      <c r="D2" s="38" t="s">
        <v>60</v>
      </c>
      <c r="E2" s="39"/>
      <c r="F2" s="40" t="s">
        <v>62</v>
      </c>
      <c r="G2" s="40"/>
      <c r="H2" s="41"/>
      <c r="I2" s="40" t="s">
        <v>0</v>
      </c>
      <c r="J2" s="39"/>
      <c r="K2" s="40"/>
      <c r="L2" s="39" t="s">
        <v>1</v>
      </c>
      <c r="M2" s="39"/>
      <c r="N2" s="39"/>
      <c r="O2" s="39"/>
      <c r="P2" s="39"/>
      <c r="Q2" s="39"/>
      <c r="R2" s="42" t="s">
        <v>2</v>
      </c>
      <c r="S2" s="43"/>
      <c r="T2" s="43"/>
      <c r="U2" s="43"/>
      <c r="V2" s="43"/>
      <c r="W2" s="43" t="s">
        <v>67</v>
      </c>
      <c r="X2" s="33"/>
      <c r="Y2" s="33"/>
      <c r="Z2" s="33"/>
      <c r="AA2" s="44"/>
      <c r="AB2" s="33" t="s">
        <v>3</v>
      </c>
      <c r="AC2" s="37"/>
    </row>
    <row r="3" spans="1:29" x14ac:dyDescent="0.25">
      <c r="A3" s="36"/>
      <c r="B3" s="37"/>
      <c r="C3" s="33"/>
      <c r="D3" s="45" t="s">
        <v>61</v>
      </c>
      <c r="E3" s="46"/>
      <c r="F3" s="40" t="s">
        <v>63</v>
      </c>
      <c r="G3" s="40"/>
      <c r="H3" s="41"/>
      <c r="I3" s="40" t="s">
        <v>4</v>
      </c>
      <c r="J3" s="39"/>
      <c r="K3" s="40"/>
      <c r="L3" s="39" t="s">
        <v>36</v>
      </c>
      <c r="M3" s="39"/>
      <c r="N3" s="39"/>
      <c r="O3" s="39"/>
      <c r="P3" s="39"/>
      <c r="Q3" s="39"/>
      <c r="R3" s="36" t="s">
        <v>5</v>
      </c>
      <c r="S3" s="33"/>
      <c r="T3" s="33"/>
      <c r="U3" s="33"/>
      <c r="V3" s="33"/>
      <c r="W3" s="33" t="s">
        <v>68</v>
      </c>
      <c r="X3" s="33"/>
      <c r="Y3" s="33"/>
      <c r="Z3" s="33"/>
      <c r="AA3" s="44"/>
      <c r="AB3" s="33" t="s">
        <v>6</v>
      </c>
      <c r="AC3" s="37"/>
    </row>
    <row r="4" spans="1:29" x14ac:dyDescent="0.25">
      <c r="A4" s="47"/>
      <c r="B4" s="48">
        <v>2024</v>
      </c>
      <c r="C4" s="49"/>
      <c r="D4" s="38" t="s">
        <v>7</v>
      </c>
      <c r="E4" s="39"/>
      <c r="F4" s="40" t="s">
        <v>64</v>
      </c>
      <c r="G4" s="40"/>
      <c r="H4" s="41"/>
      <c r="I4" s="39" t="s">
        <v>8</v>
      </c>
      <c r="J4" s="39"/>
      <c r="K4" s="39"/>
      <c r="L4" s="39"/>
      <c r="M4" s="39"/>
      <c r="N4" s="39"/>
      <c r="O4" s="39" t="s">
        <v>9</v>
      </c>
      <c r="P4" s="50"/>
      <c r="Q4" s="39"/>
      <c r="R4" s="36" t="s">
        <v>10</v>
      </c>
      <c r="S4" s="33"/>
      <c r="T4" s="33"/>
      <c r="U4" s="33"/>
      <c r="V4" s="33"/>
      <c r="W4" s="33" t="s">
        <v>11</v>
      </c>
      <c r="X4" s="33"/>
      <c r="Y4" s="33"/>
      <c r="Z4" s="33"/>
      <c r="AA4" s="44"/>
      <c r="AB4" s="33"/>
      <c r="AC4" s="37"/>
    </row>
    <row r="5" spans="1:29" x14ac:dyDescent="0.25">
      <c r="A5" s="51"/>
      <c r="B5" s="52" t="s">
        <v>42</v>
      </c>
      <c r="C5" s="49"/>
      <c r="D5" s="53" t="s">
        <v>40</v>
      </c>
      <c r="E5" s="54"/>
      <c r="F5" s="54"/>
      <c r="G5" s="54"/>
      <c r="H5" s="55"/>
      <c r="I5" s="76" t="s">
        <v>99</v>
      </c>
      <c r="J5" s="77"/>
      <c r="K5" s="78">
        <f>Z36/8</f>
        <v>0</v>
      </c>
      <c r="L5" s="76" t="s">
        <v>100</v>
      </c>
      <c r="M5" s="77"/>
      <c r="N5" s="78">
        <f>T37/40</f>
        <v>0</v>
      </c>
      <c r="O5" s="43"/>
      <c r="P5" s="43"/>
      <c r="Q5" s="56"/>
      <c r="R5" s="38" t="s">
        <v>12</v>
      </c>
      <c r="S5" s="39"/>
      <c r="T5" s="39"/>
      <c r="U5" s="39"/>
      <c r="V5" s="39"/>
      <c r="W5" s="39" t="s">
        <v>69</v>
      </c>
      <c r="X5" s="33"/>
      <c r="Y5" s="39"/>
      <c r="Z5" s="39"/>
      <c r="AA5" s="44"/>
      <c r="AB5" s="33" t="s">
        <v>13</v>
      </c>
      <c r="AC5" s="37"/>
    </row>
    <row r="6" spans="1:29" x14ac:dyDescent="0.25">
      <c r="A6" s="51"/>
      <c r="B6" s="52" t="s">
        <v>14</v>
      </c>
      <c r="C6" s="49"/>
      <c r="D6" s="36" t="s">
        <v>35</v>
      </c>
      <c r="E6" s="57"/>
      <c r="F6" s="57"/>
      <c r="G6" s="57"/>
      <c r="H6" s="33"/>
      <c r="I6" s="33"/>
      <c r="J6" s="33"/>
      <c r="K6" s="33"/>
      <c r="L6" s="33"/>
      <c r="M6" s="33"/>
      <c r="N6" s="33"/>
      <c r="O6" s="58"/>
      <c r="P6" s="33"/>
      <c r="Q6" s="37"/>
      <c r="R6" s="88" t="s">
        <v>15</v>
      </c>
      <c r="S6" s="80"/>
      <c r="T6" s="81"/>
      <c r="U6" s="79" t="s">
        <v>16</v>
      </c>
      <c r="V6" s="80"/>
      <c r="W6" s="81"/>
      <c r="X6" s="79" t="s">
        <v>17</v>
      </c>
      <c r="Y6" s="80"/>
      <c r="Z6" s="81"/>
      <c r="AA6" s="79" t="s">
        <v>18</v>
      </c>
      <c r="AB6" s="80"/>
      <c r="AC6" s="81"/>
    </row>
    <row r="7" spans="1:29" x14ac:dyDescent="0.25">
      <c r="A7" s="51"/>
      <c r="B7" s="52" t="s">
        <v>41</v>
      </c>
      <c r="C7" s="49"/>
      <c r="D7" s="36" t="s">
        <v>19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7"/>
      <c r="R7" s="89" t="s">
        <v>20</v>
      </c>
      <c r="S7" s="83"/>
      <c r="T7" s="84"/>
      <c r="U7" s="82" t="s">
        <v>20</v>
      </c>
      <c r="V7" s="83"/>
      <c r="W7" s="84"/>
      <c r="X7" s="82" t="s">
        <v>21</v>
      </c>
      <c r="Y7" s="83"/>
      <c r="Z7" s="84"/>
      <c r="AA7" s="82" t="s">
        <v>21</v>
      </c>
      <c r="AB7" s="83"/>
      <c r="AC7" s="84"/>
    </row>
    <row r="8" spans="1:29" x14ac:dyDescent="0.25">
      <c r="A8" s="59"/>
      <c r="B8" s="60"/>
      <c r="C8" s="49"/>
      <c r="D8" s="38" t="s">
        <v>38</v>
      </c>
      <c r="E8" s="40"/>
      <c r="F8" s="40"/>
      <c r="G8" s="40"/>
      <c r="H8" s="39"/>
      <c r="I8" s="46" t="s">
        <v>39</v>
      </c>
      <c r="J8" s="46"/>
      <c r="K8" s="46"/>
      <c r="L8" s="46"/>
      <c r="M8" s="46"/>
      <c r="N8" s="39"/>
      <c r="O8" s="39"/>
      <c r="P8" s="39"/>
      <c r="Q8" s="61"/>
      <c r="R8" s="63" t="s">
        <v>65</v>
      </c>
      <c r="S8" s="63" t="s">
        <v>66</v>
      </c>
      <c r="T8" s="64" t="s">
        <v>22</v>
      </c>
      <c r="U8" s="65" t="s">
        <v>65</v>
      </c>
      <c r="V8" s="63" t="s">
        <v>66</v>
      </c>
      <c r="W8" s="64" t="s">
        <v>22</v>
      </c>
      <c r="X8" s="65" t="s">
        <v>65</v>
      </c>
      <c r="Y8" s="63" t="s">
        <v>66</v>
      </c>
      <c r="Z8" s="64" t="s">
        <v>22</v>
      </c>
      <c r="AA8" s="69" t="s">
        <v>65</v>
      </c>
      <c r="AB8" s="63" t="s">
        <v>66</v>
      </c>
      <c r="AC8" s="64" t="s">
        <v>22</v>
      </c>
    </row>
    <row r="9" spans="1:29" x14ac:dyDescent="0.25">
      <c r="A9" s="38"/>
      <c r="B9" s="67" t="s">
        <v>23</v>
      </c>
      <c r="C9" s="7"/>
      <c r="D9" s="66" t="s">
        <v>24</v>
      </c>
      <c r="E9" s="66" t="s">
        <v>25</v>
      </c>
      <c r="F9" s="66" t="s">
        <v>26</v>
      </c>
      <c r="G9" s="66" t="s">
        <v>27</v>
      </c>
      <c r="H9" s="66" t="s">
        <v>28</v>
      </c>
      <c r="I9" s="66" t="s">
        <v>29</v>
      </c>
      <c r="J9" s="66" t="s">
        <v>30</v>
      </c>
      <c r="K9" s="66" t="s">
        <v>24</v>
      </c>
      <c r="L9" s="66" t="s">
        <v>25</v>
      </c>
      <c r="M9" s="66" t="s">
        <v>26</v>
      </c>
      <c r="N9" s="66" t="s">
        <v>27</v>
      </c>
      <c r="O9" s="66" t="s">
        <v>28</v>
      </c>
      <c r="P9" s="66" t="s">
        <v>29</v>
      </c>
      <c r="Q9" s="66" t="s">
        <v>30</v>
      </c>
      <c r="R9" s="85" t="s">
        <v>98</v>
      </c>
      <c r="S9" s="86"/>
      <c r="T9" s="68">
        <v>0</v>
      </c>
      <c r="U9" s="87" t="s">
        <v>98</v>
      </c>
      <c r="V9" s="86"/>
      <c r="W9" s="68"/>
      <c r="X9" s="87" t="s">
        <v>98</v>
      </c>
      <c r="Y9" s="86"/>
      <c r="Z9" s="68"/>
      <c r="AA9" s="87" t="s">
        <v>98</v>
      </c>
      <c r="AB9" s="86"/>
      <c r="AC9" s="68"/>
    </row>
    <row r="10" spans="1:29" x14ac:dyDescent="0.25">
      <c r="A10" s="28">
        <v>1</v>
      </c>
      <c r="B10" s="9" t="s">
        <v>72</v>
      </c>
      <c r="C10" s="10">
        <v>36185</v>
      </c>
      <c r="D10" s="70"/>
      <c r="E10" s="26" t="s">
        <v>34</v>
      </c>
      <c r="F10" s="17"/>
      <c r="G10" s="17"/>
      <c r="H10" s="17"/>
      <c r="I10" s="17"/>
      <c r="J10" s="70"/>
      <c r="K10" s="70"/>
      <c r="L10" s="17"/>
      <c r="M10" s="17"/>
      <c r="N10" s="17"/>
      <c r="O10" s="17"/>
      <c r="P10" s="17"/>
      <c r="Q10" s="70"/>
      <c r="R10" s="11">
        <v>0</v>
      </c>
      <c r="S10" s="12"/>
      <c r="T10" s="13">
        <f>SUM(T9+R10-S10)</f>
        <v>0</v>
      </c>
      <c r="U10" s="14">
        <v>0</v>
      </c>
      <c r="V10" s="11"/>
      <c r="W10" s="13">
        <f>SUM(W9+U10-V10)</f>
        <v>0</v>
      </c>
      <c r="X10" s="14">
        <v>0</v>
      </c>
      <c r="Y10" s="11"/>
      <c r="Z10" s="13">
        <f>SUM(Z9+X10-Y10)</f>
        <v>0</v>
      </c>
      <c r="AA10" s="14">
        <v>0</v>
      </c>
      <c r="AB10" s="11"/>
      <c r="AC10" s="13">
        <f>SUM(AC9+AA10-AB10)</f>
        <v>0</v>
      </c>
    </row>
    <row r="11" spans="1:29" x14ac:dyDescent="0.25">
      <c r="A11" s="28">
        <v>2</v>
      </c>
      <c r="B11" s="9" t="s">
        <v>73</v>
      </c>
      <c r="C11" s="10">
        <v>36199</v>
      </c>
      <c r="D11" s="71"/>
      <c r="E11" s="17"/>
      <c r="F11" s="17"/>
      <c r="G11" s="17"/>
      <c r="H11" s="17"/>
      <c r="I11" s="17"/>
      <c r="J11" s="70"/>
      <c r="K11" s="70"/>
      <c r="L11" s="17"/>
      <c r="M11" s="17"/>
      <c r="N11" s="17"/>
      <c r="O11" s="17"/>
      <c r="P11" s="17"/>
      <c r="Q11" s="70"/>
      <c r="R11" s="11">
        <v>0</v>
      </c>
      <c r="S11" s="11"/>
      <c r="T11" s="13">
        <f t="shared" ref="T11:T35" si="0">SUM(T10+R11-S11)</f>
        <v>0</v>
      </c>
      <c r="U11" s="14">
        <v>0</v>
      </c>
      <c r="V11" s="11"/>
      <c r="W11" s="13">
        <f t="shared" ref="W11:W34" si="1">SUM(W10+U11-V11)</f>
        <v>0</v>
      </c>
      <c r="X11" s="14">
        <v>0</v>
      </c>
      <c r="Y11" s="11"/>
      <c r="Z11" s="13">
        <f t="shared" ref="Z11:Z35" si="2">SUM(Z10+X11-Y11)</f>
        <v>0</v>
      </c>
      <c r="AA11" s="14">
        <v>0</v>
      </c>
      <c r="AB11" s="11"/>
      <c r="AC11" s="13">
        <f t="shared" ref="AC11:AC35" si="3">SUM(AC10+AA11-AB11)</f>
        <v>0</v>
      </c>
    </row>
    <row r="12" spans="1:29" x14ac:dyDescent="0.25">
      <c r="A12" s="28">
        <v>3</v>
      </c>
      <c r="B12" s="9" t="s">
        <v>74</v>
      </c>
      <c r="C12" s="15">
        <v>36213</v>
      </c>
      <c r="D12" s="70"/>
      <c r="E12" s="32"/>
      <c r="F12" s="17"/>
      <c r="G12" s="17"/>
      <c r="H12" s="17"/>
      <c r="I12" s="17"/>
      <c r="J12" s="70"/>
      <c r="K12" s="70"/>
      <c r="L12" s="26" t="s">
        <v>32</v>
      </c>
      <c r="M12" s="16"/>
      <c r="N12" s="16"/>
      <c r="O12" s="16"/>
      <c r="P12" s="16"/>
      <c r="Q12" s="70"/>
      <c r="R12" s="11">
        <v>0</v>
      </c>
      <c r="S12" s="11"/>
      <c r="T12" s="13">
        <f t="shared" si="0"/>
        <v>0</v>
      </c>
      <c r="U12" s="14">
        <v>0</v>
      </c>
      <c r="V12" s="11"/>
      <c r="W12" s="13">
        <f t="shared" si="1"/>
        <v>0</v>
      </c>
      <c r="X12" s="14">
        <v>0</v>
      </c>
      <c r="Y12" s="11"/>
      <c r="Z12" s="13">
        <f t="shared" si="2"/>
        <v>0</v>
      </c>
      <c r="AA12" s="14">
        <v>0</v>
      </c>
      <c r="AB12" s="11"/>
      <c r="AC12" s="13">
        <f t="shared" si="3"/>
        <v>0</v>
      </c>
    </row>
    <row r="13" spans="1:29" x14ac:dyDescent="0.25">
      <c r="A13" s="28">
        <v>4</v>
      </c>
      <c r="B13" s="9" t="s">
        <v>75</v>
      </c>
      <c r="C13" s="15">
        <v>36227</v>
      </c>
      <c r="D13" s="70"/>
      <c r="E13" s="16"/>
      <c r="F13" s="16"/>
      <c r="G13" s="16"/>
      <c r="H13" s="16"/>
      <c r="I13" s="16"/>
      <c r="J13" s="70"/>
      <c r="K13" s="70"/>
      <c r="L13" s="16"/>
      <c r="M13" s="16"/>
      <c r="N13" s="16"/>
      <c r="O13" s="16"/>
      <c r="P13" s="16"/>
      <c r="Q13" s="70"/>
      <c r="R13" s="11">
        <v>0</v>
      </c>
      <c r="S13" s="11"/>
      <c r="T13" s="13">
        <f t="shared" si="0"/>
        <v>0</v>
      </c>
      <c r="U13" s="14">
        <v>0</v>
      </c>
      <c r="V13" s="11"/>
      <c r="W13" s="13">
        <f t="shared" si="1"/>
        <v>0</v>
      </c>
      <c r="X13" s="14">
        <v>0</v>
      </c>
      <c r="Y13" s="11"/>
      <c r="Z13" s="13">
        <f t="shared" si="2"/>
        <v>0</v>
      </c>
      <c r="AA13" s="14">
        <v>0</v>
      </c>
      <c r="AB13" s="11"/>
      <c r="AC13" s="13">
        <f t="shared" si="3"/>
        <v>0</v>
      </c>
    </row>
    <row r="14" spans="1:29" x14ac:dyDescent="0.25">
      <c r="A14" s="28">
        <v>5</v>
      </c>
      <c r="B14" s="9" t="s">
        <v>76</v>
      </c>
      <c r="C14" s="15">
        <v>36241</v>
      </c>
      <c r="D14" s="70"/>
      <c r="E14" s="17"/>
      <c r="F14" s="17"/>
      <c r="G14" s="17"/>
      <c r="H14" s="73"/>
      <c r="I14" s="17"/>
      <c r="J14" s="70"/>
      <c r="K14" s="70"/>
      <c r="L14" s="17"/>
      <c r="M14" s="17"/>
      <c r="N14" s="17"/>
      <c r="O14" s="17"/>
      <c r="P14" s="17"/>
      <c r="Q14" s="70"/>
      <c r="R14" s="11">
        <v>0</v>
      </c>
      <c r="S14" s="11"/>
      <c r="T14" s="13">
        <f t="shared" si="0"/>
        <v>0</v>
      </c>
      <c r="U14" s="14">
        <v>0</v>
      </c>
      <c r="V14" s="11"/>
      <c r="W14" s="13">
        <f t="shared" si="1"/>
        <v>0</v>
      </c>
      <c r="X14" s="14">
        <v>0</v>
      </c>
      <c r="Y14" s="11"/>
      <c r="Z14" s="13">
        <f t="shared" si="2"/>
        <v>0</v>
      </c>
      <c r="AA14" s="14">
        <v>0</v>
      </c>
      <c r="AB14" s="11"/>
      <c r="AC14" s="13">
        <f t="shared" si="3"/>
        <v>0</v>
      </c>
    </row>
    <row r="15" spans="1:29" x14ac:dyDescent="0.25">
      <c r="A15" s="28">
        <v>6</v>
      </c>
      <c r="B15" s="9" t="s">
        <v>77</v>
      </c>
      <c r="C15" s="15">
        <v>36255</v>
      </c>
      <c r="D15" s="70"/>
      <c r="E15" s="17"/>
      <c r="F15" s="17"/>
      <c r="G15" s="17"/>
      <c r="H15" s="17"/>
      <c r="I15" s="17"/>
      <c r="J15" s="70"/>
      <c r="K15" s="70"/>
      <c r="L15" s="17"/>
      <c r="M15" s="17"/>
      <c r="N15" s="17"/>
      <c r="O15" s="17"/>
      <c r="P15" s="17"/>
      <c r="Q15" s="70"/>
      <c r="R15" s="11">
        <v>0</v>
      </c>
      <c r="S15" s="11"/>
      <c r="T15" s="13">
        <f t="shared" si="0"/>
        <v>0</v>
      </c>
      <c r="U15" s="14">
        <v>0</v>
      </c>
      <c r="V15" s="11"/>
      <c r="W15" s="13">
        <f t="shared" si="1"/>
        <v>0</v>
      </c>
      <c r="X15" s="14">
        <v>0</v>
      </c>
      <c r="Y15" s="11"/>
      <c r="Z15" s="13">
        <f t="shared" si="2"/>
        <v>0</v>
      </c>
      <c r="AA15" s="14">
        <v>0</v>
      </c>
      <c r="AB15" s="11"/>
      <c r="AC15" s="13">
        <f t="shared" si="3"/>
        <v>0</v>
      </c>
    </row>
    <row r="16" spans="1:29" x14ac:dyDescent="0.25">
      <c r="A16" s="28">
        <v>7</v>
      </c>
      <c r="B16" s="9" t="s">
        <v>78</v>
      </c>
      <c r="C16" s="15">
        <v>36269</v>
      </c>
      <c r="D16" s="70"/>
      <c r="E16" s="17"/>
      <c r="F16" s="17"/>
      <c r="G16" s="17"/>
      <c r="H16" s="17"/>
      <c r="I16" s="17"/>
      <c r="J16" s="70"/>
      <c r="K16" s="70"/>
      <c r="L16" s="16"/>
      <c r="M16" s="16"/>
      <c r="N16" s="16"/>
      <c r="O16" s="16"/>
      <c r="P16" s="16"/>
      <c r="Q16" s="70"/>
      <c r="R16" s="11">
        <v>0</v>
      </c>
      <c r="S16" s="11"/>
      <c r="T16" s="13">
        <f t="shared" si="0"/>
        <v>0</v>
      </c>
      <c r="U16" s="14">
        <v>0</v>
      </c>
      <c r="V16" s="11"/>
      <c r="W16" s="13">
        <f t="shared" si="1"/>
        <v>0</v>
      </c>
      <c r="X16" s="14">
        <v>0</v>
      </c>
      <c r="Y16" s="11"/>
      <c r="Z16" s="13">
        <f t="shared" si="2"/>
        <v>0</v>
      </c>
      <c r="AA16" s="14">
        <v>0</v>
      </c>
      <c r="AB16" s="11"/>
      <c r="AC16" s="13">
        <f t="shared" si="3"/>
        <v>0</v>
      </c>
    </row>
    <row r="17" spans="1:29" x14ac:dyDescent="0.25">
      <c r="A17" s="28">
        <v>8</v>
      </c>
      <c r="B17" s="9" t="s">
        <v>79</v>
      </c>
      <c r="C17" s="15">
        <v>36283</v>
      </c>
      <c r="D17" s="70"/>
      <c r="E17" s="16"/>
      <c r="F17" s="16"/>
      <c r="G17" s="16"/>
      <c r="H17" s="16"/>
      <c r="I17" s="16"/>
      <c r="J17" s="70"/>
      <c r="K17" s="70"/>
      <c r="L17" s="16"/>
      <c r="M17" s="16"/>
      <c r="N17" s="16"/>
      <c r="O17" s="16"/>
      <c r="P17" s="16"/>
      <c r="Q17" s="70"/>
      <c r="R17" s="11">
        <v>0</v>
      </c>
      <c r="S17" s="11"/>
      <c r="T17" s="13">
        <f t="shared" si="0"/>
        <v>0</v>
      </c>
      <c r="U17" s="14">
        <v>0</v>
      </c>
      <c r="V17" s="12"/>
      <c r="W17" s="13">
        <f t="shared" si="1"/>
        <v>0</v>
      </c>
      <c r="X17" s="14">
        <v>0</v>
      </c>
      <c r="Y17" s="11"/>
      <c r="Z17" s="13">
        <f t="shared" si="2"/>
        <v>0</v>
      </c>
      <c r="AA17" s="14">
        <v>0</v>
      </c>
      <c r="AB17" s="12"/>
      <c r="AC17" s="13">
        <f t="shared" si="3"/>
        <v>0</v>
      </c>
    </row>
    <row r="18" spans="1:29" x14ac:dyDescent="0.25">
      <c r="A18" s="28">
        <v>9</v>
      </c>
      <c r="B18" s="9" t="s">
        <v>80</v>
      </c>
      <c r="C18" s="15">
        <v>36297</v>
      </c>
      <c r="D18" s="70"/>
      <c r="E18" s="16"/>
      <c r="F18" s="16"/>
      <c r="G18" s="16"/>
      <c r="H18" s="16"/>
      <c r="I18" s="16"/>
      <c r="J18" s="70"/>
      <c r="K18" s="70"/>
      <c r="L18" s="17"/>
      <c r="M18" s="17"/>
      <c r="N18" s="17"/>
      <c r="O18" s="17"/>
      <c r="P18" s="17"/>
      <c r="Q18" s="70"/>
      <c r="R18" s="11">
        <v>0</v>
      </c>
      <c r="S18" s="11"/>
      <c r="T18" s="13">
        <f t="shared" si="0"/>
        <v>0</v>
      </c>
      <c r="U18" s="14">
        <v>0</v>
      </c>
      <c r="V18" s="11"/>
      <c r="W18" s="13">
        <f t="shared" si="1"/>
        <v>0</v>
      </c>
      <c r="X18" s="14">
        <v>0</v>
      </c>
      <c r="Y18" s="11"/>
      <c r="Z18" s="13">
        <f t="shared" si="2"/>
        <v>0</v>
      </c>
      <c r="AA18" s="14">
        <v>0</v>
      </c>
      <c r="AB18" s="11"/>
      <c r="AC18" s="13">
        <f t="shared" si="3"/>
        <v>0</v>
      </c>
    </row>
    <row r="19" spans="1:29" x14ac:dyDescent="0.25">
      <c r="A19" s="28">
        <v>10</v>
      </c>
      <c r="B19" s="9" t="s">
        <v>81</v>
      </c>
      <c r="C19" s="15">
        <v>36311</v>
      </c>
      <c r="D19" s="70"/>
      <c r="E19" s="34"/>
      <c r="F19" s="17"/>
      <c r="G19" s="17"/>
      <c r="H19" s="17"/>
      <c r="I19" s="17"/>
      <c r="J19" s="70"/>
      <c r="K19" s="70"/>
      <c r="L19" s="27" t="s">
        <v>34</v>
      </c>
      <c r="M19" s="17"/>
      <c r="N19" s="17"/>
      <c r="O19" s="17"/>
      <c r="P19" s="17"/>
      <c r="Q19" s="70"/>
      <c r="R19" s="11">
        <v>0</v>
      </c>
      <c r="S19" s="11"/>
      <c r="T19" s="13">
        <f t="shared" si="0"/>
        <v>0</v>
      </c>
      <c r="U19" s="14">
        <v>0</v>
      </c>
      <c r="V19" s="11"/>
      <c r="W19" s="13">
        <f t="shared" si="1"/>
        <v>0</v>
      </c>
      <c r="X19" s="14">
        <v>0</v>
      </c>
      <c r="Y19" s="11"/>
      <c r="Z19" s="13">
        <f t="shared" si="2"/>
        <v>0</v>
      </c>
      <c r="AA19" s="14">
        <v>0</v>
      </c>
      <c r="AB19" s="12"/>
      <c r="AC19" s="13">
        <f t="shared" si="3"/>
        <v>0</v>
      </c>
    </row>
    <row r="20" spans="1:29" x14ac:dyDescent="0.25">
      <c r="A20" s="28">
        <v>11</v>
      </c>
      <c r="B20" s="35" t="s">
        <v>82</v>
      </c>
      <c r="C20" s="15">
        <v>36325</v>
      </c>
      <c r="D20" s="71"/>
      <c r="E20" s="16"/>
      <c r="F20" s="31"/>
      <c r="G20" s="17"/>
      <c r="H20" s="17"/>
      <c r="I20" s="17"/>
      <c r="J20" s="70"/>
      <c r="K20" s="70"/>
      <c r="L20" s="17"/>
      <c r="M20" s="17"/>
      <c r="N20" s="17"/>
      <c r="O20" s="17"/>
      <c r="P20" s="16"/>
      <c r="Q20" s="70"/>
      <c r="R20" s="11">
        <v>0</v>
      </c>
      <c r="S20" s="11"/>
      <c r="T20" s="13">
        <f t="shared" si="0"/>
        <v>0</v>
      </c>
      <c r="U20" s="14">
        <v>0</v>
      </c>
      <c r="V20" s="11"/>
      <c r="W20" s="13">
        <f t="shared" si="1"/>
        <v>0</v>
      </c>
      <c r="X20" s="14">
        <v>0</v>
      </c>
      <c r="Y20" s="11"/>
      <c r="Z20" s="13">
        <f t="shared" si="2"/>
        <v>0</v>
      </c>
      <c r="AA20" s="14">
        <v>0</v>
      </c>
      <c r="AB20" s="11"/>
      <c r="AC20" s="13">
        <f t="shared" si="3"/>
        <v>0</v>
      </c>
    </row>
    <row r="21" spans="1:29" x14ac:dyDescent="0.25">
      <c r="A21" s="28">
        <v>12</v>
      </c>
      <c r="B21" s="9" t="s">
        <v>83</v>
      </c>
      <c r="C21" s="15">
        <v>36339</v>
      </c>
      <c r="D21" s="70"/>
      <c r="E21" s="17"/>
      <c r="F21" s="16"/>
      <c r="G21" s="26" t="s">
        <v>34</v>
      </c>
      <c r="H21" s="16"/>
      <c r="I21" s="16"/>
      <c r="J21" s="70"/>
      <c r="K21" s="70"/>
      <c r="L21" s="16"/>
      <c r="M21" s="16"/>
      <c r="N21" s="16"/>
      <c r="O21" s="16"/>
      <c r="P21" s="18"/>
      <c r="Q21" s="70"/>
      <c r="R21" s="11">
        <v>0</v>
      </c>
      <c r="S21" s="12"/>
      <c r="T21" s="13">
        <f t="shared" si="0"/>
        <v>0</v>
      </c>
      <c r="U21" s="14">
        <v>0</v>
      </c>
      <c r="V21" s="11"/>
      <c r="W21" s="13">
        <f t="shared" si="1"/>
        <v>0</v>
      </c>
      <c r="X21" s="14">
        <v>0</v>
      </c>
      <c r="Y21" s="11"/>
      <c r="Z21" s="13">
        <f t="shared" si="2"/>
        <v>0</v>
      </c>
      <c r="AA21" s="14">
        <v>0</v>
      </c>
      <c r="AB21" s="11"/>
      <c r="AC21" s="13">
        <f t="shared" si="3"/>
        <v>0</v>
      </c>
    </row>
    <row r="22" spans="1:29" x14ac:dyDescent="0.25">
      <c r="A22" s="28">
        <v>13</v>
      </c>
      <c r="B22" s="9" t="s">
        <v>84</v>
      </c>
      <c r="C22" s="15">
        <v>36353</v>
      </c>
      <c r="D22" s="70"/>
      <c r="E22" s="74"/>
      <c r="F22" s="16"/>
      <c r="G22" s="16"/>
      <c r="H22" s="27" t="s">
        <v>33</v>
      </c>
      <c r="I22" s="16"/>
      <c r="J22" s="70"/>
      <c r="K22" s="70"/>
      <c r="L22" s="17"/>
      <c r="M22" s="75"/>
      <c r="N22" s="16"/>
      <c r="O22" s="75"/>
      <c r="P22" s="16"/>
      <c r="Q22" s="72"/>
      <c r="R22" s="11">
        <v>0</v>
      </c>
      <c r="S22" s="11"/>
      <c r="T22" s="13">
        <f t="shared" si="0"/>
        <v>0</v>
      </c>
      <c r="U22" s="14">
        <v>0</v>
      </c>
      <c r="V22" s="11"/>
      <c r="W22" s="13">
        <f t="shared" si="1"/>
        <v>0</v>
      </c>
      <c r="X22" s="14">
        <v>0</v>
      </c>
      <c r="Y22" s="11"/>
      <c r="Z22" s="13">
        <f t="shared" si="2"/>
        <v>0</v>
      </c>
      <c r="AA22" s="14">
        <v>0</v>
      </c>
      <c r="AB22" s="11"/>
      <c r="AC22" s="13">
        <f t="shared" si="3"/>
        <v>0</v>
      </c>
    </row>
    <row r="23" spans="1:29" x14ac:dyDescent="0.25">
      <c r="A23" s="28">
        <v>14</v>
      </c>
      <c r="B23" s="9" t="s">
        <v>85</v>
      </c>
      <c r="C23" s="15">
        <v>36367</v>
      </c>
      <c r="D23" s="70"/>
      <c r="E23" s="16"/>
      <c r="F23" s="17"/>
      <c r="G23" s="17"/>
      <c r="H23" s="17"/>
      <c r="I23" s="17"/>
      <c r="J23" s="70"/>
      <c r="K23" s="70"/>
      <c r="L23" s="17"/>
      <c r="M23" s="17"/>
      <c r="N23" s="17"/>
      <c r="O23" s="17"/>
      <c r="P23" s="32"/>
      <c r="Q23" s="70"/>
      <c r="R23" s="11">
        <v>0</v>
      </c>
      <c r="S23" s="11"/>
      <c r="T23" s="13">
        <f t="shared" si="0"/>
        <v>0</v>
      </c>
      <c r="U23" s="14">
        <v>0</v>
      </c>
      <c r="V23" s="11"/>
      <c r="W23" s="13">
        <f t="shared" si="1"/>
        <v>0</v>
      </c>
      <c r="X23" s="14">
        <v>0</v>
      </c>
      <c r="Y23" s="11"/>
      <c r="Z23" s="13">
        <f t="shared" si="2"/>
        <v>0</v>
      </c>
      <c r="AA23" s="14">
        <v>0</v>
      </c>
      <c r="AB23" s="11"/>
      <c r="AC23" s="13">
        <f t="shared" si="3"/>
        <v>0</v>
      </c>
    </row>
    <row r="24" spans="1:29" x14ac:dyDescent="0.25">
      <c r="A24" s="28">
        <v>15</v>
      </c>
      <c r="B24" s="9" t="s">
        <v>86</v>
      </c>
      <c r="C24" s="15">
        <v>36381</v>
      </c>
      <c r="D24" s="70"/>
      <c r="E24" s="17"/>
      <c r="F24" s="17"/>
      <c r="G24" s="17"/>
      <c r="H24" s="17"/>
      <c r="I24" s="17"/>
      <c r="J24" s="70"/>
      <c r="K24" s="70"/>
      <c r="L24" s="17"/>
      <c r="M24" s="17"/>
      <c r="N24" s="17"/>
      <c r="O24" s="17"/>
      <c r="P24" s="17"/>
      <c r="Q24" s="70"/>
      <c r="R24" s="11">
        <v>0</v>
      </c>
      <c r="S24" s="12"/>
      <c r="T24" s="13">
        <f t="shared" si="0"/>
        <v>0</v>
      </c>
      <c r="U24" s="14">
        <v>0</v>
      </c>
      <c r="V24" s="11"/>
      <c r="W24" s="13">
        <f t="shared" si="1"/>
        <v>0</v>
      </c>
      <c r="X24" s="14">
        <v>0</v>
      </c>
      <c r="Y24" s="11"/>
      <c r="Z24" s="13">
        <f t="shared" si="2"/>
        <v>0</v>
      </c>
      <c r="AA24" s="14">
        <v>0</v>
      </c>
      <c r="AB24" s="11"/>
      <c r="AC24" s="13">
        <f t="shared" si="3"/>
        <v>0</v>
      </c>
    </row>
    <row r="25" spans="1:29" x14ac:dyDescent="0.25">
      <c r="A25" s="28">
        <v>16</v>
      </c>
      <c r="B25" s="9" t="s">
        <v>87</v>
      </c>
      <c r="C25" s="15">
        <v>36395</v>
      </c>
      <c r="D25" s="70"/>
      <c r="E25" s="17"/>
      <c r="F25" s="17"/>
      <c r="G25" s="16"/>
      <c r="H25" s="16"/>
      <c r="I25" s="16"/>
      <c r="J25" s="70"/>
      <c r="K25" s="70"/>
      <c r="L25" s="16"/>
      <c r="M25" s="16"/>
      <c r="N25" s="16"/>
      <c r="O25" s="16"/>
      <c r="P25" s="16"/>
      <c r="Q25" s="70"/>
      <c r="R25" s="11">
        <v>0</v>
      </c>
      <c r="S25" s="11"/>
      <c r="T25" s="13">
        <f t="shared" si="0"/>
        <v>0</v>
      </c>
      <c r="U25" s="14">
        <v>0</v>
      </c>
      <c r="V25" s="11"/>
      <c r="W25" s="13">
        <f t="shared" si="1"/>
        <v>0</v>
      </c>
      <c r="X25" s="14">
        <v>0</v>
      </c>
      <c r="Y25" s="11"/>
      <c r="Z25" s="13">
        <f t="shared" si="2"/>
        <v>0</v>
      </c>
      <c r="AA25" s="14">
        <v>0</v>
      </c>
      <c r="AB25" s="11"/>
      <c r="AC25" s="13">
        <f t="shared" si="3"/>
        <v>0</v>
      </c>
    </row>
    <row r="26" spans="1:29" x14ac:dyDescent="0.25">
      <c r="A26" s="28">
        <v>17</v>
      </c>
      <c r="B26" s="9" t="s">
        <v>88</v>
      </c>
      <c r="C26" s="15">
        <v>36409</v>
      </c>
      <c r="D26" s="70"/>
      <c r="E26" s="16"/>
      <c r="F26" s="16"/>
      <c r="G26" s="16"/>
      <c r="H26" s="16"/>
      <c r="I26" s="16"/>
      <c r="J26" s="70"/>
      <c r="K26" s="70"/>
      <c r="L26" s="27" t="s">
        <v>34</v>
      </c>
      <c r="M26" s="16"/>
      <c r="N26" s="16"/>
      <c r="O26" s="16"/>
      <c r="P26" s="16"/>
      <c r="Q26" s="70"/>
      <c r="R26" s="11">
        <v>0</v>
      </c>
      <c r="S26" s="11"/>
      <c r="T26" s="13">
        <f t="shared" si="0"/>
        <v>0</v>
      </c>
      <c r="U26" s="14">
        <v>0</v>
      </c>
      <c r="V26" s="11"/>
      <c r="W26" s="13">
        <f t="shared" si="1"/>
        <v>0</v>
      </c>
      <c r="X26" s="14">
        <v>0</v>
      </c>
      <c r="Y26" s="11"/>
      <c r="Z26" s="13">
        <f t="shared" si="2"/>
        <v>0</v>
      </c>
      <c r="AA26" s="14">
        <v>0</v>
      </c>
      <c r="AB26" s="11"/>
      <c r="AC26" s="13">
        <f t="shared" si="3"/>
        <v>0</v>
      </c>
    </row>
    <row r="27" spans="1:29" x14ac:dyDescent="0.25">
      <c r="A27" s="28">
        <v>18</v>
      </c>
      <c r="B27" s="9" t="s">
        <v>89</v>
      </c>
      <c r="C27" s="15">
        <v>36423</v>
      </c>
      <c r="D27" s="70"/>
      <c r="E27" s="75"/>
      <c r="F27" s="16"/>
      <c r="G27" s="16"/>
      <c r="H27" s="17"/>
      <c r="I27" s="17"/>
      <c r="J27" s="70"/>
      <c r="K27" s="70"/>
      <c r="L27" s="17"/>
      <c r="M27" s="17"/>
      <c r="N27" s="17"/>
      <c r="O27" s="17"/>
      <c r="P27" s="17"/>
      <c r="Q27" s="70"/>
      <c r="R27" s="11">
        <v>0</v>
      </c>
      <c r="S27" s="11"/>
      <c r="T27" s="13">
        <f t="shared" si="0"/>
        <v>0</v>
      </c>
      <c r="U27" s="14">
        <v>0</v>
      </c>
      <c r="V27" s="11"/>
      <c r="W27" s="13">
        <f t="shared" si="1"/>
        <v>0</v>
      </c>
      <c r="X27" s="14">
        <v>0</v>
      </c>
      <c r="Y27" s="11"/>
      <c r="Z27" s="13">
        <f t="shared" si="2"/>
        <v>0</v>
      </c>
      <c r="AA27" s="14">
        <v>0</v>
      </c>
      <c r="AB27" s="11"/>
      <c r="AC27" s="13">
        <f t="shared" si="3"/>
        <v>0</v>
      </c>
    </row>
    <row r="28" spans="1:29" x14ac:dyDescent="0.25">
      <c r="A28" s="28">
        <v>19</v>
      </c>
      <c r="B28" s="9" t="s">
        <v>90</v>
      </c>
      <c r="C28" s="15">
        <v>36437</v>
      </c>
      <c r="D28" s="70"/>
      <c r="E28" s="17"/>
      <c r="F28" s="17"/>
      <c r="G28" s="17"/>
      <c r="H28" s="17"/>
      <c r="I28" s="17"/>
      <c r="J28" s="70"/>
      <c r="K28" s="70"/>
      <c r="L28" s="17"/>
      <c r="M28" s="17"/>
      <c r="N28" s="17"/>
      <c r="O28" s="17"/>
      <c r="P28" s="17"/>
      <c r="Q28" s="70"/>
      <c r="R28" s="11">
        <v>0</v>
      </c>
      <c r="S28" s="11"/>
      <c r="T28" s="13">
        <f t="shared" si="0"/>
        <v>0</v>
      </c>
      <c r="U28" s="14">
        <v>0</v>
      </c>
      <c r="V28" s="11"/>
      <c r="W28" s="13">
        <f t="shared" si="1"/>
        <v>0</v>
      </c>
      <c r="X28" s="14">
        <v>0</v>
      </c>
      <c r="Y28" s="11"/>
      <c r="Z28" s="13">
        <f t="shared" si="2"/>
        <v>0</v>
      </c>
      <c r="AA28" s="14">
        <v>0</v>
      </c>
      <c r="AB28" s="11"/>
      <c r="AC28" s="13">
        <f t="shared" si="3"/>
        <v>0</v>
      </c>
    </row>
    <row r="29" spans="1:29" x14ac:dyDescent="0.25">
      <c r="A29" s="28">
        <v>20</v>
      </c>
      <c r="B29" s="9" t="s">
        <v>91</v>
      </c>
      <c r="C29" s="15">
        <v>36451</v>
      </c>
      <c r="D29" s="70"/>
      <c r="E29" s="17"/>
      <c r="F29" s="17"/>
      <c r="G29" s="17"/>
      <c r="H29" s="17"/>
      <c r="I29" s="17"/>
      <c r="J29" s="70"/>
      <c r="K29" s="70"/>
      <c r="L29" s="27" t="s">
        <v>34</v>
      </c>
      <c r="M29" s="16"/>
      <c r="N29" s="16"/>
      <c r="O29" s="16"/>
      <c r="P29" s="16"/>
      <c r="Q29" s="70"/>
      <c r="R29" s="11">
        <v>0</v>
      </c>
      <c r="S29" s="11"/>
      <c r="T29" s="13">
        <f t="shared" si="0"/>
        <v>0</v>
      </c>
      <c r="U29" s="14">
        <v>0</v>
      </c>
      <c r="V29" s="11"/>
      <c r="W29" s="13">
        <f t="shared" si="1"/>
        <v>0</v>
      </c>
      <c r="X29" s="14">
        <v>0</v>
      </c>
      <c r="Y29" s="11"/>
      <c r="Z29" s="13">
        <f t="shared" si="2"/>
        <v>0</v>
      </c>
      <c r="AA29" s="14">
        <v>0</v>
      </c>
      <c r="AB29" s="11"/>
      <c r="AC29" s="13">
        <f t="shared" si="3"/>
        <v>0</v>
      </c>
    </row>
    <row r="30" spans="1:29" x14ac:dyDescent="0.25">
      <c r="A30" s="28">
        <v>21</v>
      </c>
      <c r="B30" s="9" t="s">
        <v>92</v>
      </c>
      <c r="C30" s="15">
        <v>36465</v>
      </c>
      <c r="D30" s="70"/>
      <c r="E30" s="16"/>
      <c r="F30" s="16"/>
      <c r="G30" s="16"/>
      <c r="H30" s="16"/>
      <c r="I30" s="16"/>
      <c r="J30" s="70"/>
      <c r="K30" s="70"/>
      <c r="L30" s="16"/>
      <c r="M30" s="16"/>
      <c r="N30" s="16"/>
      <c r="O30" s="16"/>
      <c r="P30" s="16"/>
      <c r="Q30" s="70"/>
      <c r="R30" s="11">
        <v>0</v>
      </c>
      <c r="S30" s="11"/>
      <c r="T30" s="13">
        <f t="shared" si="0"/>
        <v>0</v>
      </c>
      <c r="U30" s="14">
        <v>0</v>
      </c>
      <c r="V30" s="11"/>
      <c r="W30" s="13">
        <f t="shared" si="1"/>
        <v>0</v>
      </c>
      <c r="X30" s="14">
        <v>0</v>
      </c>
      <c r="Y30" s="11"/>
      <c r="Z30" s="13">
        <f t="shared" si="2"/>
        <v>0</v>
      </c>
      <c r="AA30" s="14">
        <v>0</v>
      </c>
      <c r="AB30" s="11"/>
      <c r="AC30" s="13">
        <f t="shared" si="3"/>
        <v>0</v>
      </c>
    </row>
    <row r="31" spans="1:29" x14ac:dyDescent="0.25">
      <c r="A31" s="28">
        <v>22</v>
      </c>
      <c r="B31" s="9" t="s">
        <v>93</v>
      </c>
      <c r="C31" s="10">
        <v>36479</v>
      </c>
      <c r="D31" s="70"/>
      <c r="E31" s="16"/>
      <c r="F31" s="16"/>
      <c r="G31" s="16"/>
      <c r="H31" s="16"/>
      <c r="I31" s="16"/>
      <c r="J31" s="70"/>
      <c r="K31" s="70"/>
      <c r="L31" s="27" t="s">
        <v>34</v>
      </c>
      <c r="M31" s="16"/>
      <c r="N31" s="16"/>
      <c r="O31" s="17"/>
      <c r="P31" s="75"/>
      <c r="Q31" s="70"/>
      <c r="R31" s="11">
        <v>0</v>
      </c>
      <c r="S31" s="11"/>
      <c r="T31" s="13">
        <f t="shared" si="0"/>
        <v>0</v>
      </c>
      <c r="U31" s="14">
        <v>0</v>
      </c>
      <c r="V31" s="11"/>
      <c r="W31" s="13">
        <f t="shared" si="1"/>
        <v>0</v>
      </c>
      <c r="X31" s="14">
        <v>0</v>
      </c>
      <c r="Y31" s="11"/>
      <c r="Z31" s="13">
        <f t="shared" si="2"/>
        <v>0</v>
      </c>
      <c r="AA31" s="14">
        <v>0</v>
      </c>
      <c r="AB31" s="11"/>
      <c r="AC31" s="13">
        <f t="shared" si="3"/>
        <v>0</v>
      </c>
    </row>
    <row r="32" spans="1:29" x14ac:dyDescent="0.25">
      <c r="A32" s="28">
        <v>23</v>
      </c>
      <c r="B32" s="9" t="s">
        <v>94</v>
      </c>
      <c r="C32" s="15">
        <v>36493</v>
      </c>
      <c r="D32" s="70"/>
      <c r="E32" s="75"/>
      <c r="F32" s="17"/>
      <c r="G32" s="17"/>
      <c r="H32" s="17"/>
      <c r="I32" s="74"/>
      <c r="J32" s="70"/>
      <c r="K32" s="70"/>
      <c r="L32" s="75"/>
      <c r="M32" s="17"/>
      <c r="N32" s="17"/>
      <c r="O32" s="27" t="s">
        <v>34</v>
      </c>
      <c r="P32" s="17"/>
      <c r="Q32" s="70"/>
      <c r="R32" s="11">
        <v>0</v>
      </c>
      <c r="S32" s="11"/>
      <c r="T32" s="13">
        <f t="shared" si="0"/>
        <v>0</v>
      </c>
      <c r="U32" s="14">
        <v>0</v>
      </c>
      <c r="V32" s="11"/>
      <c r="W32" s="13">
        <f t="shared" si="1"/>
        <v>0</v>
      </c>
      <c r="X32" s="14">
        <v>0</v>
      </c>
      <c r="Y32" s="11"/>
      <c r="Z32" s="13">
        <f t="shared" si="2"/>
        <v>0</v>
      </c>
      <c r="AA32" s="14">
        <v>0</v>
      </c>
      <c r="AB32" s="11"/>
      <c r="AC32" s="13">
        <f t="shared" si="3"/>
        <v>0</v>
      </c>
    </row>
    <row r="33" spans="1:29" x14ac:dyDescent="0.25">
      <c r="A33" s="28">
        <v>24</v>
      </c>
      <c r="B33" s="9" t="s">
        <v>95</v>
      </c>
      <c r="C33" s="15">
        <v>36507</v>
      </c>
      <c r="D33" s="70"/>
      <c r="E33" s="17"/>
      <c r="F33" s="17"/>
      <c r="G33" s="17"/>
      <c r="H33" s="17"/>
      <c r="I33" s="17"/>
      <c r="J33" s="70"/>
      <c r="K33" s="70"/>
      <c r="L33" s="17"/>
      <c r="M33" s="17"/>
      <c r="N33" s="17"/>
      <c r="O33" s="17"/>
      <c r="P33" s="17"/>
      <c r="Q33" s="70"/>
      <c r="R33" s="11">
        <v>0</v>
      </c>
      <c r="S33" s="12"/>
      <c r="T33" s="13">
        <f t="shared" si="0"/>
        <v>0</v>
      </c>
      <c r="U33" s="14">
        <v>0</v>
      </c>
      <c r="V33" s="11"/>
      <c r="W33" s="13">
        <f t="shared" si="1"/>
        <v>0</v>
      </c>
      <c r="X33" s="14">
        <v>0</v>
      </c>
      <c r="Y33" s="11"/>
      <c r="Z33" s="13">
        <f t="shared" si="2"/>
        <v>0</v>
      </c>
      <c r="AA33" s="14">
        <v>0</v>
      </c>
      <c r="AB33" s="11"/>
      <c r="AC33" s="13">
        <f t="shared" si="3"/>
        <v>0</v>
      </c>
    </row>
    <row r="34" spans="1:29" x14ac:dyDescent="0.25">
      <c r="A34" s="28">
        <v>25</v>
      </c>
      <c r="B34" s="9" t="s">
        <v>96</v>
      </c>
      <c r="C34" s="15">
        <v>36521</v>
      </c>
      <c r="D34" s="70"/>
      <c r="E34" s="16"/>
      <c r="F34" s="16"/>
      <c r="G34" s="16"/>
      <c r="H34" s="16"/>
      <c r="I34" s="16"/>
      <c r="J34" s="70"/>
      <c r="K34" s="70"/>
      <c r="L34" s="16"/>
      <c r="M34" s="16"/>
      <c r="N34" s="27" t="s">
        <v>34</v>
      </c>
      <c r="O34" s="16"/>
      <c r="P34" s="16"/>
      <c r="Q34" s="70"/>
      <c r="R34" s="11">
        <v>0</v>
      </c>
      <c r="S34" s="11"/>
      <c r="T34" s="13">
        <f t="shared" si="0"/>
        <v>0</v>
      </c>
      <c r="U34" s="14">
        <v>0</v>
      </c>
      <c r="V34" s="11"/>
      <c r="W34" s="13">
        <f t="shared" si="1"/>
        <v>0</v>
      </c>
      <c r="X34" s="14">
        <v>0</v>
      </c>
      <c r="Y34" s="11"/>
      <c r="Z34" s="13">
        <f t="shared" si="2"/>
        <v>0</v>
      </c>
      <c r="AA34" s="14">
        <v>0</v>
      </c>
      <c r="AB34" s="11"/>
      <c r="AC34" s="13">
        <f t="shared" si="3"/>
        <v>0</v>
      </c>
    </row>
    <row r="35" spans="1:29" x14ac:dyDescent="0.25">
      <c r="A35" s="28">
        <v>26</v>
      </c>
      <c r="B35" s="9" t="s">
        <v>97</v>
      </c>
      <c r="C35" s="15">
        <v>36521</v>
      </c>
      <c r="D35" s="70"/>
      <c r="E35" s="75"/>
      <c r="F35" s="16"/>
      <c r="G35" s="27" t="s">
        <v>34</v>
      </c>
      <c r="H35" s="16"/>
      <c r="I35" s="16"/>
      <c r="J35" s="70"/>
      <c r="K35" s="70"/>
      <c r="L35" s="16"/>
      <c r="M35" s="16"/>
      <c r="N35" s="16"/>
      <c r="O35" s="16"/>
      <c r="P35" s="16"/>
      <c r="Q35" s="70"/>
      <c r="R35" s="11">
        <v>0</v>
      </c>
      <c r="S35" s="11"/>
      <c r="T35" s="13">
        <f t="shared" si="0"/>
        <v>0</v>
      </c>
      <c r="U35" s="14">
        <v>0</v>
      </c>
      <c r="V35" s="11"/>
      <c r="W35" s="13">
        <f>SUM(W34+U35-V35)</f>
        <v>0</v>
      </c>
      <c r="X35" s="14">
        <v>0</v>
      </c>
      <c r="Y35" s="11"/>
      <c r="Z35" s="13">
        <f t="shared" si="2"/>
        <v>0</v>
      </c>
      <c r="AA35" s="14">
        <v>0</v>
      </c>
      <c r="AB35" s="11"/>
      <c r="AC35" s="13">
        <f t="shared" si="3"/>
        <v>0</v>
      </c>
    </row>
    <row r="36" spans="1:29" x14ac:dyDescent="0.25">
      <c r="D36" s="6" t="s">
        <v>37</v>
      </c>
      <c r="E36" s="6"/>
      <c r="F36" s="6"/>
      <c r="G36" s="6"/>
      <c r="M36" s="19" t="s">
        <v>9</v>
      </c>
      <c r="N36" s="20"/>
      <c r="O36" s="20"/>
      <c r="P36" s="8"/>
      <c r="Q36" s="21" t="s">
        <v>9</v>
      </c>
      <c r="R36" s="11">
        <f>SUM(R10:R35)</f>
        <v>0</v>
      </c>
      <c r="S36" s="11">
        <f>SUM(S10:S35)</f>
        <v>0</v>
      </c>
      <c r="T36" s="22">
        <f>SUM(T35)</f>
        <v>0</v>
      </c>
      <c r="U36" s="11">
        <f>SUM(U10:U35)</f>
        <v>0</v>
      </c>
      <c r="V36" s="11">
        <f>SUM(V10:V35)</f>
        <v>0</v>
      </c>
      <c r="W36" s="23">
        <f>SUM(W35)</f>
        <v>0</v>
      </c>
      <c r="X36" s="11">
        <f>SUM(X10:X35)</f>
        <v>0</v>
      </c>
      <c r="Y36" s="11">
        <f>SUM(Y10:Y35)</f>
        <v>0</v>
      </c>
      <c r="Z36" s="23">
        <f>SUM(Z35)</f>
        <v>0</v>
      </c>
      <c r="AA36" s="11">
        <f>SUM(AA10:AA35)</f>
        <v>0</v>
      </c>
      <c r="AB36" s="11">
        <f>SUM(AB10:AB35)</f>
        <v>0</v>
      </c>
      <c r="AC36" s="24">
        <f>SUM(AC35)</f>
        <v>0</v>
      </c>
    </row>
    <row r="37" spans="1:29" x14ac:dyDescent="0.25">
      <c r="D37" s="29" t="s">
        <v>50</v>
      </c>
      <c r="R37" s="62" t="s">
        <v>70</v>
      </c>
      <c r="T37" s="25">
        <f>IF(T35-240&gt;0,T35-240,0)</f>
        <v>0</v>
      </c>
    </row>
    <row r="38" spans="1:29" x14ac:dyDescent="0.25">
      <c r="D38" t="s">
        <v>55</v>
      </c>
      <c r="I38" s="29" t="s">
        <v>56</v>
      </c>
    </row>
    <row r="39" spans="1:29" x14ac:dyDescent="0.25">
      <c r="D39" t="s">
        <v>58</v>
      </c>
      <c r="J39" s="29"/>
      <c r="K39" s="29"/>
      <c r="L39" s="29" t="s">
        <v>57</v>
      </c>
      <c r="M39" s="29"/>
    </row>
    <row r="40" spans="1:29" x14ac:dyDescent="0.25">
      <c r="D40" t="s">
        <v>54</v>
      </c>
      <c r="K40" s="29" t="s">
        <v>52</v>
      </c>
      <c r="L40" s="29"/>
      <c r="M40" s="29"/>
      <c r="N40" s="29"/>
      <c r="O40" s="29"/>
    </row>
    <row r="41" spans="1:29" x14ac:dyDescent="0.25">
      <c r="D41" s="29" t="s">
        <v>59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3" spans="1:29" x14ac:dyDescent="0.25">
      <c r="D43" s="30" t="s">
        <v>43</v>
      </c>
      <c r="E43" s="30"/>
      <c r="F43" s="30"/>
      <c r="G43" s="30"/>
    </row>
    <row r="44" spans="1:29" x14ac:dyDescent="0.25">
      <c r="D44" s="29" t="s">
        <v>44</v>
      </c>
      <c r="E44" s="29"/>
      <c r="F44" s="29"/>
      <c r="G44" s="29"/>
      <c r="H44" s="29"/>
      <c r="I44" s="29"/>
      <c r="J44" s="29"/>
      <c r="K44" s="29"/>
      <c r="L44" s="29"/>
      <c r="M44" s="29"/>
    </row>
    <row r="45" spans="1:29" x14ac:dyDescent="0.25">
      <c r="D45" s="29" t="s">
        <v>45</v>
      </c>
      <c r="E45" s="29"/>
      <c r="F45" s="29"/>
      <c r="G45" s="29"/>
      <c r="H45" s="29"/>
      <c r="I45" s="29"/>
      <c r="J45" s="29"/>
      <c r="K45" s="29"/>
    </row>
    <row r="46" spans="1:29" x14ac:dyDescent="0.25">
      <c r="D46" s="29" t="s">
        <v>46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1:29" x14ac:dyDescent="0.25">
      <c r="D47" s="29" t="s">
        <v>47</v>
      </c>
      <c r="E47" s="29"/>
      <c r="F47" s="29"/>
      <c r="G47" s="29"/>
      <c r="H47" s="29"/>
    </row>
    <row r="48" spans="1:29" x14ac:dyDescent="0.25">
      <c r="D48" s="29" t="s">
        <v>48</v>
      </c>
      <c r="E48" s="29"/>
      <c r="F48" s="29"/>
      <c r="G48" s="29"/>
      <c r="H48" s="29"/>
    </row>
    <row r="49" spans="4:12" x14ac:dyDescent="0.25">
      <c r="D49" s="29" t="s">
        <v>49</v>
      </c>
      <c r="E49" s="29"/>
      <c r="F49" s="29"/>
      <c r="G49" s="29"/>
      <c r="H49" s="29"/>
    </row>
    <row r="50" spans="4:12" x14ac:dyDescent="0.25">
      <c r="D50" s="29" t="s">
        <v>51</v>
      </c>
      <c r="E50" s="29"/>
      <c r="F50" s="29"/>
      <c r="G50" s="29"/>
      <c r="H50" s="29"/>
      <c r="I50" s="29"/>
    </row>
    <row r="51" spans="4:12" x14ac:dyDescent="0.25">
      <c r="D51" s="29" t="s">
        <v>53</v>
      </c>
      <c r="E51" s="29"/>
      <c r="F51" s="29"/>
      <c r="G51" s="29"/>
      <c r="H51" s="29"/>
      <c r="I51" s="29"/>
      <c r="J51" s="29"/>
      <c r="K51" s="29"/>
      <c r="L51" s="29"/>
    </row>
    <row r="82" spans="14:14" x14ac:dyDescent="0.25">
      <c r="N82" s="27" t="s">
        <v>31</v>
      </c>
    </row>
  </sheetData>
  <mergeCells count="12">
    <mergeCell ref="AA6:AC6"/>
    <mergeCell ref="AA7:AC7"/>
    <mergeCell ref="R9:S9"/>
    <mergeCell ref="U9:V9"/>
    <mergeCell ref="X9:Y9"/>
    <mergeCell ref="AA9:AB9"/>
    <mergeCell ref="R6:T6"/>
    <mergeCell ref="R7:T7"/>
    <mergeCell ref="U6:W6"/>
    <mergeCell ref="U7:W7"/>
    <mergeCell ref="X6:Z6"/>
    <mergeCell ref="X7:Z7"/>
  </mergeCells>
  <hyperlinks>
    <hyperlink ref="I8" r:id="rId1" xr:uid="{00000000-0004-0000-0000-000000000000}"/>
    <hyperlink ref="I8:M8" r:id="rId2" display="www.FederalRetirement.net " xr:uid="{00000000-0004-0000-0000-000001000000}"/>
    <hyperlink ref="D3:F3" r:id="rId3" display="S  - Sick Leave" xr:uid="{00000000-0004-0000-0000-000002000000}"/>
    <hyperlink ref="D44:M44" r:id="rId4" display="1)  How to be Emotionally and Physically Prepared When You Retire" xr:uid="{00000000-0004-0000-0000-000003000000}"/>
    <hyperlink ref="D45:K45" r:id="rId5" display="2)  How to be Financially Prepared When You Retire" xr:uid="{00000000-0004-0000-0000-000004000000}"/>
    <hyperlink ref="D46:N46" r:id="rId6" display="3)  Master Retiree Contact List (Important contact numbers and information)" xr:uid="{00000000-0004-0000-0000-000005000000}"/>
    <hyperlink ref="D47:G47" r:id="rId7" display="4)  Evaluating Your Annuity" xr:uid="{00000000-0004-0000-0000-000006000000}"/>
    <hyperlink ref="D48:H48" r:id="rId8" display="5)  Are You Eligible to Retire" xr:uid="{00000000-0004-0000-0000-000007000000}"/>
    <hyperlink ref="D49:H49" r:id="rId9" display="6)  Sick Leave Conversion Chart" xr:uid="{00000000-0004-0000-0000-000008000000}"/>
    <hyperlink ref="D37" r:id="rId10" xr:uid="{00000000-0004-0000-0000-000009000000}"/>
    <hyperlink ref="K40" r:id="rId11" xr:uid="{00000000-0004-0000-0000-00000B000000}"/>
    <hyperlink ref="D50:I50" r:id="rId12" display="7)  Caution - Do This Before You Retire " xr:uid="{00000000-0004-0000-0000-00000C000000}"/>
    <hyperlink ref="D46:O46" r:id="rId13" display="3)  Master Retiree Contact List (Important contact numbers and information)" xr:uid="{00000000-0004-0000-0000-00000D000000}"/>
    <hyperlink ref="D47:H47" r:id="rId14" display="4)  Evaluating Your Annuity" xr:uid="{00000000-0004-0000-0000-00000E000000}"/>
    <hyperlink ref="D51:L51" r:id="rId15" display="8) The Ultimate Retirement Planning Guide - Start Now!" xr:uid="{00000000-0004-0000-0000-00000F000000}"/>
    <hyperlink ref="I38" r:id="rId16" xr:uid="{06A22344-0A46-4F06-A76E-AB463D1BBAC2}"/>
    <hyperlink ref="L39" r:id="rId17" xr:uid="{0DF390A0-705E-48A4-8C1A-23C9AB8FEC36}"/>
    <hyperlink ref="D41:O41" r:id="rId18" display="Sign Up for Our FREE Federal Employee's Retirement Planning E-mail Newsletter" xr:uid="{DC85CBB6-EC85-4DC3-AA1D-9C9640C0CCD7}"/>
  </hyperlinks>
  <pageMargins left="0.7" right="0.7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Damp</dc:creator>
  <cp:lastModifiedBy>Dennis Damp</cp:lastModifiedBy>
  <dcterms:created xsi:type="dcterms:W3CDTF">2011-11-11T17:42:44Z</dcterms:created>
  <dcterms:modified xsi:type="dcterms:W3CDTF">2023-10-02T15:43:05Z</dcterms:modified>
</cp:coreProperties>
</file>