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rea\OneDrive - Environmental Protection Agency (EPA)\"/>
    </mc:Choice>
  </mc:AlternateContent>
  <xr:revisionPtr revIDLastSave="464" documentId="13_ncr:1_{BC6F86B0-0D92-4BF6-BB71-6E8DE18E8813}" xr6:coauthVersionLast="45" xr6:coauthVersionMax="45" xr10:uidLastSave="{8851CF97-6251-4A37-A44A-615FBE6F7658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0" i="1" l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P10" i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L10" i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G37" i="1"/>
  <c r="AF37" i="1"/>
  <c r="AH11" i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B22" i="1"/>
  <c r="AD22" i="1" s="1"/>
  <c r="D23" i="1" s="1"/>
  <c r="F23" i="1" s="1"/>
  <c r="H23" i="1" s="1"/>
  <c r="J23" i="1" s="1"/>
  <c r="L23" i="1" s="1"/>
  <c r="N23" i="1" s="1"/>
  <c r="P23" i="1" s="1"/>
  <c r="R23" i="1" s="1"/>
  <c r="T23" i="1" s="1"/>
  <c r="V23" i="1" s="1"/>
  <c r="X23" i="1" s="1"/>
  <c r="Z23" i="1" s="1"/>
  <c r="AB23" i="1" s="1"/>
  <c r="AD23" i="1" s="1"/>
  <c r="D24" i="1" s="1"/>
  <c r="F24" i="1" s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AB24" i="1" s="1"/>
  <c r="AD24" i="1" s="1"/>
  <c r="F25" i="1" s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AB25" i="1" s="1"/>
  <c r="AD25" i="1" s="1"/>
  <c r="D26" i="1" s="1"/>
  <c r="F26" i="1" s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AB26" i="1" s="1"/>
  <c r="AD26" i="1" s="1"/>
  <c r="D27" i="1" s="1"/>
  <c r="F27" i="1" s="1"/>
  <c r="H27" i="1" s="1"/>
  <c r="L27" i="1" s="1"/>
  <c r="N27" i="1" s="1"/>
  <c r="P27" i="1" s="1"/>
  <c r="R27" i="1" s="1"/>
  <c r="T27" i="1" s="1"/>
  <c r="V27" i="1" s="1"/>
  <c r="X27" i="1" s="1"/>
  <c r="Z27" i="1" s="1"/>
  <c r="AB27" i="1" s="1"/>
  <c r="AD27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Z28" i="1" s="1"/>
  <c r="AB28" i="1" s="1"/>
  <c r="AD28" i="1" s="1"/>
  <c r="D29" i="1" s="1"/>
  <c r="F29" i="1" s="1"/>
  <c r="H29" i="1" s="1"/>
  <c r="J29" i="1" s="1"/>
  <c r="L29" i="1" s="1"/>
  <c r="P29" i="1" s="1"/>
  <c r="R29" i="1" s="1"/>
  <c r="T29" i="1" s="1"/>
  <c r="V29" i="1" s="1"/>
  <c r="X29" i="1" s="1"/>
  <c r="Z29" i="1" s="1"/>
  <c r="AB29" i="1" s="1"/>
  <c r="AD29" i="1" s="1"/>
  <c r="D30" i="1" s="1"/>
  <c r="F30" i="1" s="1"/>
  <c r="Z33" i="1"/>
  <c r="AB33" i="1" s="1"/>
  <c r="AD33" i="1" s="1"/>
  <c r="D34" i="1" s="1"/>
  <c r="F34" i="1" s="1"/>
  <c r="H34" i="1" s="1"/>
  <c r="J34" i="1" s="1"/>
  <c r="L34" i="1" s="1"/>
  <c r="N34" i="1" s="1"/>
  <c r="P34" i="1" s="1"/>
  <c r="R34" i="1" s="1"/>
  <c r="T34" i="1" s="1"/>
  <c r="V34" i="1" s="1"/>
  <c r="X34" i="1" s="1"/>
  <c r="Z34" i="1" s="1"/>
  <c r="AB34" i="1" s="1"/>
  <c r="AD34" i="1" s="1"/>
  <c r="D35" i="1" s="1"/>
  <c r="F35" i="1" s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AB35" i="1" s="1"/>
  <c r="F10" i="1"/>
  <c r="H10" i="1" s="1"/>
  <c r="J10" i="1" s="1"/>
  <c r="L10" i="1" s="1"/>
  <c r="N10" i="1" s="1"/>
  <c r="P10" i="1" s="1"/>
  <c r="R10" i="1" s="1"/>
  <c r="T10" i="1" s="1"/>
  <c r="V10" i="1" s="1"/>
  <c r="X10" i="1" s="1"/>
  <c r="Z10" i="1" s="1"/>
  <c r="AB10" i="1" s="1"/>
  <c r="AD10" i="1" s="1"/>
  <c r="D11" i="1" s="1"/>
  <c r="F11" i="1" s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D12" i="1" s="1"/>
  <c r="H12" i="1" s="1"/>
  <c r="J12" i="1" s="1"/>
  <c r="L12" i="1" s="1"/>
  <c r="N12" i="1" s="1"/>
  <c r="P12" i="1" s="1"/>
  <c r="R12" i="1" s="1"/>
  <c r="T12" i="1" s="1"/>
  <c r="V12" i="1" s="1"/>
  <c r="X12" i="1" s="1"/>
  <c r="Z12" i="1" s="1"/>
  <c r="AB12" i="1" s="1"/>
  <c r="AD12" i="1" s="1"/>
  <c r="D13" i="1" s="1"/>
  <c r="F13" i="1" s="1"/>
  <c r="H13" i="1" s="1"/>
  <c r="J13" i="1" s="1"/>
  <c r="L13" i="1" s="1"/>
  <c r="N13" i="1" s="1"/>
  <c r="P13" i="1" s="1"/>
  <c r="R13" i="1" s="1"/>
  <c r="T13" i="1" s="1"/>
  <c r="V13" i="1" s="1"/>
  <c r="X13" i="1" s="1"/>
  <c r="Z13" i="1" s="1"/>
  <c r="AB13" i="1" s="1"/>
  <c r="AD13" i="1" s="1"/>
  <c r="D14" i="1" s="1"/>
  <c r="H14" i="1" s="1"/>
  <c r="J14" i="1" s="1"/>
  <c r="L14" i="1" s="1"/>
  <c r="N14" i="1" s="1"/>
  <c r="P14" i="1" s="1"/>
  <c r="R14" i="1" s="1"/>
  <c r="T14" i="1" s="1"/>
  <c r="V14" i="1" s="1"/>
  <c r="X14" i="1" s="1"/>
  <c r="Z14" i="1" s="1"/>
  <c r="AB14" i="1" s="1"/>
  <c r="AD14" i="1" s="1"/>
  <c r="D15" i="1" s="1"/>
  <c r="F15" i="1" s="1"/>
  <c r="H15" i="1" s="1"/>
  <c r="J15" i="1" s="1"/>
  <c r="L15" i="1" s="1"/>
  <c r="N15" i="1" s="1"/>
  <c r="P15" i="1" s="1"/>
  <c r="R15" i="1" s="1"/>
  <c r="T15" i="1" s="1"/>
  <c r="V15" i="1" s="1"/>
  <c r="X15" i="1" s="1"/>
  <c r="Z15" i="1" s="1"/>
  <c r="AB15" i="1" s="1"/>
  <c r="AD15" i="1" s="1"/>
  <c r="D16" i="1" s="1"/>
  <c r="F16" i="1" s="1"/>
  <c r="H16" i="1" s="1"/>
  <c r="J16" i="1" s="1"/>
  <c r="N16" i="1" s="1"/>
  <c r="P16" i="1" s="1"/>
  <c r="R16" i="1" s="1"/>
  <c r="T16" i="1" s="1"/>
  <c r="V16" i="1" s="1"/>
  <c r="X16" i="1" s="1"/>
  <c r="Z16" i="1" s="1"/>
  <c r="AB16" i="1" s="1"/>
  <c r="AD16" i="1" s="1"/>
  <c r="D17" i="1" s="1"/>
  <c r="F17" i="1" s="1"/>
  <c r="H17" i="1" s="1"/>
  <c r="J17" i="1" s="1"/>
  <c r="L17" i="1" s="1"/>
  <c r="N17" i="1" s="1"/>
  <c r="P17" i="1" s="1"/>
  <c r="R17" i="1" s="1"/>
  <c r="T17" i="1" s="1"/>
  <c r="V17" i="1" s="1"/>
  <c r="X17" i="1" s="1"/>
  <c r="Z17" i="1" s="1"/>
  <c r="AB17" i="1" s="1"/>
  <c r="AD17" i="1" s="1"/>
  <c r="D18" i="1" s="1"/>
  <c r="F18" i="1" s="1"/>
  <c r="H18" i="1" s="1"/>
  <c r="J18" i="1" s="1"/>
  <c r="L18" i="1" s="1"/>
  <c r="N18" i="1" s="1"/>
  <c r="R18" i="1" s="1"/>
  <c r="T18" i="1" s="1"/>
  <c r="V18" i="1" s="1"/>
  <c r="X18" i="1" s="1"/>
  <c r="Z18" i="1" s="1"/>
  <c r="AB18" i="1" s="1"/>
  <c r="AD18" i="1" s="1"/>
  <c r="D19" i="1" s="1"/>
  <c r="F19" i="1" s="1"/>
  <c r="H19" i="1" s="1"/>
  <c r="J19" i="1" s="1"/>
  <c r="L19" i="1" s="1"/>
  <c r="N19" i="1" s="1"/>
  <c r="P19" i="1" s="1"/>
  <c r="R19" i="1" s="1"/>
  <c r="T19" i="1" s="1"/>
  <c r="V19" i="1" s="1"/>
  <c r="X19" i="1" s="1"/>
  <c r="Z19" i="1" s="1"/>
  <c r="AB19" i="1" s="1"/>
  <c r="AD19" i="1" s="1"/>
  <c r="D20" i="1" s="1"/>
  <c r="F20" i="1" s="1"/>
  <c r="H20" i="1" s="1"/>
  <c r="J20" i="1" s="1"/>
  <c r="L20" i="1" s="1"/>
  <c r="N20" i="1" s="1"/>
  <c r="P20" i="1" s="1"/>
  <c r="R20" i="1" s="1"/>
  <c r="T20" i="1" s="1"/>
  <c r="X20" i="1" s="1"/>
  <c r="Z20" i="1" s="1"/>
  <c r="AB20" i="1" s="1"/>
  <c r="AD20" i="1" s="1"/>
  <c r="D21" i="1" s="1"/>
  <c r="F21" i="1" s="1"/>
  <c r="H21" i="1" s="1"/>
  <c r="J21" i="1" s="1"/>
  <c r="L21" i="1" s="1"/>
  <c r="N21" i="1" s="1"/>
  <c r="P21" i="1" s="1"/>
  <c r="R21" i="1" s="1"/>
  <c r="T21" i="1" s="1"/>
  <c r="V21" i="1" s="1"/>
  <c r="X21" i="1" s="1"/>
  <c r="Z21" i="1" s="1"/>
  <c r="AB21" i="1" s="1"/>
  <c r="AD21" i="1" s="1"/>
  <c r="D22" i="1" s="1"/>
  <c r="F22" i="1" s="1"/>
  <c r="H22" i="1" s="1"/>
  <c r="J22" i="1" s="1"/>
  <c r="L22" i="1" s="1"/>
  <c r="N22" i="1" s="1"/>
  <c r="P22" i="1" s="1"/>
  <c r="R22" i="1" s="1"/>
  <c r="T22" i="1" s="1"/>
  <c r="H30" i="1" l="1"/>
  <c r="J30" i="1" s="1"/>
  <c r="L30" i="1" s="1"/>
  <c r="N30" i="1" s="1"/>
  <c r="P30" i="1" s="1"/>
  <c r="R30" i="1" s="1"/>
  <c r="T30" i="1" s="1"/>
  <c r="V30" i="1" s="1"/>
  <c r="X30" i="1" s="1"/>
  <c r="Z30" i="1" s="1"/>
  <c r="AB30" i="1" s="1"/>
  <c r="AD30" i="1" s="1"/>
  <c r="D31" i="1" s="1"/>
  <c r="F31" i="1" s="1"/>
  <c r="H31" i="1" s="1"/>
  <c r="J31" i="1" s="1"/>
  <c r="L31" i="1" s="1"/>
  <c r="N31" i="1" s="1"/>
  <c r="P31" i="1" s="1"/>
  <c r="R31" i="1" s="1"/>
  <c r="V31" i="1" s="1"/>
  <c r="X31" i="1" s="1"/>
  <c r="Z31" i="1" s="1"/>
  <c r="AB31" i="1" s="1"/>
  <c r="AD31" i="1" s="1"/>
  <c r="D32" i="1" s="1"/>
  <c r="F32" i="1" s="1"/>
  <c r="H32" i="1" s="1"/>
  <c r="J32" i="1" s="1"/>
  <c r="L32" i="1" s="1"/>
  <c r="N32" i="1" s="1"/>
  <c r="P32" i="1" s="1"/>
  <c r="R32" i="1" s="1"/>
  <c r="T32" i="1" s="1"/>
  <c r="V32" i="1" s="1"/>
  <c r="X32" i="1" s="1"/>
  <c r="Z32" i="1" s="1"/>
  <c r="AB32" i="1" s="1"/>
  <c r="AD32" i="1" s="1"/>
  <c r="D33" i="1" s="1"/>
  <c r="F33" i="1" s="1"/>
  <c r="H33" i="1" s="1"/>
  <c r="J33" i="1" s="1"/>
  <c r="L33" i="1" s="1"/>
  <c r="N33" i="1" s="1"/>
  <c r="P33" i="1" s="1"/>
  <c r="R33" i="1" s="1"/>
  <c r="T33" i="1" s="1"/>
  <c r="V33" i="1" s="1"/>
  <c r="V22" i="1"/>
  <c r="X22" i="1" s="1"/>
  <c r="AS37" i="1"/>
  <c r="AR37" i="1"/>
  <c r="AO37" i="1"/>
  <c r="AN37" i="1"/>
  <c r="AK37" i="1"/>
  <c r="AJ37" i="1"/>
  <c r="AT37" i="1"/>
  <c r="AQ37" i="1"/>
  <c r="AL37" i="1"/>
  <c r="AH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Laptop</author>
    <author>Perea, Suzanna</author>
  </authors>
  <commentList>
    <comment ref="S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Laptop:</t>
        </r>
      </text>
    </comment>
    <comment ref="AI10" authorId="1" shapeId="0" xr:uid="{63282638-84F2-4FD7-837C-F1E92F9CB9D6}">
      <text>
        <r>
          <rPr>
            <sz val="9"/>
            <color indexed="81"/>
            <rFont val="Tahoma"/>
            <family val="2"/>
          </rPr>
          <t xml:space="preserve">1/16/21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0" authorId="1" shapeId="0" xr:uid="{77AF13BA-8D58-437D-B602-7BB2C8073FF1}">
      <text>
        <r>
          <rPr>
            <sz val="9"/>
            <color indexed="81"/>
            <rFont val="Tahoma"/>
            <family val="2"/>
          </rPr>
          <t xml:space="preserve">1/16/21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0" authorId="1" shapeId="0" xr:uid="{9085D6FA-DACE-4DEA-92EE-7B5287C2DA96}">
      <text>
        <r>
          <rPr>
            <sz val="9"/>
            <color indexed="81"/>
            <rFont val="Tahoma"/>
            <family val="2"/>
          </rPr>
          <t xml:space="preserve">1/16/21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1" authorId="1" shapeId="0" xr:uid="{2AFC7CBD-7753-41DF-BE89-4EF4814B2A66}">
      <text>
        <r>
          <rPr>
            <sz val="9"/>
            <color indexed="81"/>
            <rFont val="Tahoma"/>
            <family val="2"/>
          </rPr>
          <t xml:space="preserve">1/30/21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1" authorId="1" shapeId="0" xr:uid="{9E749576-0743-408B-866E-7C5C3F8BFF59}">
      <text>
        <r>
          <rPr>
            <sz val="9"/>
            <color indexed="81"/>
            <rFont val="Tahoma"/>
            <family val="2"/>
          </rPr>
          <t xml:space="preserve">1/30/21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1" authorId="1" shapeId="0" xr:uid="{F113E600-CEC7-41A1-B6B1-90BDC2436EFA}">
      <text>
        <r>
          <rPr>
            <sz val="9"/>
            <color indexed="81"/>
            <rFont val="Tahoma"/>
            <family val="2"/>
          </rPr>
          <t xml:space="preserve">1/30/21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2" authorId="1" shapeId="0" xr:uid="{D2C1ACD2-9FEB-4587-81F3-21BB40C333EC}">
      <text>
        <r>
          <rPr>
            <sz val="9"/>
            <color indexed="81"/>
            <rFont val="Tahoma"/>
            <family val="2"/>
          </rPr>
          <t xml:space="preserve">2/13/21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2" authorId="1" shapeId="0" xr:uid="{0083CB5F-D33E-4B98-9B8A-55042D73E900}">
      <text>
        <r>
          <rPr>
            <sz val="9"/>
            <color indexed="81"/>
            <rFont val="Tahoma"/>
            <family val="2"/>
          </rPr>
          <t xml:space="preserve">2/13/21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2" authorId="1" shapeId="0" xr:uid="{83074250-9A83-4AB4-8858-A8219B4AF33D}">
      <text>
        <r>
          <rPr>
            <sz val="9"/>
            <color indexed="81"/>
            <rFont val="Tahoma"/>
            <family val="2"/>
          </rPr>
          <t xml:space="preserve">2/13/21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3" authorId="1" shapeId="0" xr:uid="{7BBEFFB3-65C5-47A4-910F-D5DDA0448B60}">
      <text>
        <r>
          <rPr>
            <sz val="9"/>
            <color indexed="81"/>
            <rFont val="Tahoma"/>
            <family val="2"/>
          </rPr>
          <t xml:space="preserve">2/27/21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3" authorId="1" shapeId="0" xr:uid="{5DCC03A5-A35E-43A8-8FF1-EB3D35612ECD}">
      <text>
        <r>
          <rPr>
            <sz val="9"/>
            <color indexed="81"/>
            <rFont val="Tahoma"/>
            <family val="2"/>
          </rPr>
          <t xml:space="preserve">2/27/21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3" authorId="1" shapeId="0" xr:uid="{0E4D4DC0-CE9D-40D6-A16D-15E549BF6341}">
      <text>
        <r>
          <rPr>
            <sz val="9"/>
            <color indexed="81"/>
            <rFont val="Tahoma"/>
            <family val="2"/>
          </rPr>
          <t xml:space="preserve">2/27/21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4" authorId="1" shapeId="0" xr:uid="{0CB84786-4485-44CE-83F9-A9860E95FD61}">
      <text>
        <r>
          <rPr>
            <sz val="9"/>
            <color indexed="81"/>
            <rFont val="Tahoma"/>
            <family val="2"/>
          </rPr>
          <t xml:space="preserve">3/13/21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4" authorId="1" shapeId="0" xr:uid="{FC33149C-265A-4CC7-B54A-C0A427247449}">
      <text>
        <r>
          <rPr>
            <sz val="9"/>
            <color indexed="81"/>
            <rFont val="Tahoma"/>
            <family val="2"/>
          </rPr>
          <t xml:space="preserve">3/13/21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4" authorId="1" shapeId="0" xr:uid="{3F540767-F119-4C5D-B188-62370DF07CB3}">
      <text>
        <r>
          <rPr>
            <sz val="9"/>
            <color indexed="81"/>
            <rFont val="Tahoma"/>
            <family val="2"/>
          </rPr>
          <t xml:space="preserve">3/13/21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5" authorId="1" shapeId="0" xr:uid="{886D58C5-2226-4BE3-B1A9-0F004036F3DA}">
      <text>
        <r>
          <rPr>
            <sz val="9"/>
            <color indexed="81"/>
            <rFont val="Tahoma"/>
            <family val="2"/>
          </rPr>
          <t xml:space="preserve">3/27/21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5" authorId="1" shapeId="0" xr:uid="{19DA9D25-2B4C-405B-913F-5F80C18D6147}">
      <text>
        <r>
          <rPr>
            <sz val="9"/>
            <color indexed="81"/>
            <rFont val="Tahoma"/>
            <family val="2"/>
          </rPr>
          <t xml:space="preserve">3/27/21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5" authorId="1" shapeId="0" xr:uid="{7A0EFCE0-9AAD-4627-96B5-AE9E923E07C8}">
      <text>
        <r>
          <rPr>
            <sz val="9"/>
            <color indexed="81"/>
            <rFont val="Tahoma"/>
            <family val="2"/>
          </rPr>
          <t xml:space="preserve">3/27/21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6" authorId="1" shapeId="0" xr:uid="{20C6FFBA-3020-4F37-8191-6E325312F82F}">
      <text>
        <r>
          <rPr>
            <sz val="9"/>
            <color indexed="81"/>
            <rFont val="Tahoma"/>
            <family val="2"/>
          </rPr>
          <t xml:space="preserve">4/10/21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6" authorId="1" shapeId="0" xr:uid="{50F86792-5B22-476F-BF19-0FDC121D4BF6}">
      <text>
        <r>
          <rPr>
            <sz val="9"/>
            <color indexed="81"/>
            <rFont val="Tahoma"/>
            <family val="2"/>
          </rPr>
          <t xml:space="preserve">4/10/21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6" authorId="1" shapeId="0" xr:uid="{C0FAB165-7B84-4CA0-9ED2-0214E9BA9073}">
      <text>
        <r>
          <rPr>
            <sz val="9"/>
            <color indexed="81"/>
            <rFont val="Tahoma"/>
            <family val="2"/>
          </rPr>
          <t xml:space="preserve">4/10/21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7" authorId="1" shapeId="0" xr:uid="{D66F942C-3511-43A0-8477-45F49DC5F5B8}">
      <text>
        <r>
          <rPr>
            <sz val="9"/>
            <color indexed="81"/>
            <rFont val="Tahoma"/>
            <family val="2"/>
          </rPr>
          <t xml:space="preserve">4/24/20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7" authorId="1" shapeId="0" xr:uid="{A9F540E3-68B1-4BA3-A0A6-F56B8054E19F}">
      <text>
        <r>
          <rPr>
            <sz val="9"/>
            <color indexed="81"/>
            <rFont val="Tahoma"/>
            <family val="2"/>
          </rPr>
          <t xml:space="preserve">4/24/21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7" authorId="1" shapeId="0" xr:uid="{4B2830C5-9AE4-48CB-BD60-E6A451B57A06}">
      <text>
        <r>
          <rPr>
            <sz val="9"/>
            <color indexed="81"/>
            <rFont val="Tahoma"/>
            <family val="2"/>
          </rPr>
          <t xml:space="preserve">4/24/21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8" authorId="1" shapeId="0" xr:uid="{800F8869-7D91-4D31-90CC-38F61646E19A}">
      <text>
        <r>
          <rPr>
            <sz val="9"/>
            <color indexed="81"/>
            <rFont val="Tahoma"/>
            <family val="2"/>
          </rPr>
          <t xml:space="preserve">5/8/21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8" authorId="1" shapeId="0" xr:uid="{F37CBBAA-788A-4D53-979F-D2B16BBDB786}">
      <text>
        <r>
          <rPr>
            <sz val="9"/>
            <color indexed="81"/>
            <rFont val="Tahoma"/>
            <family val="2"/>
          </rPr>
          <t xml:space="preserve">5/8/21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8" authorId="1" shapeId="0" xr:uid="{62CE2636-1DB7-4882-AB81-BBAFA71E0E94}">
      <text>
        <r>
          <rPr>
            <sz val="9"/>
            <color indexed="81"/>
            <rFont val="Tahoma"/>
            <family val="2"/>
          </rPr>
          <t xml:space="preserve">5/8/21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19" authorId="1" shapeId="0" xr:uid="{C2DB5EA0-FC82-46FE-A18E-1F930E364CE2}">
      <text>
        <r>
          <rPr>
            <sz val="9"/>
            <color indexed="81"/>
            <rFont val="Tahoma"/>
            <family val="2"/>
          </rPr>
          <t xml:space="preserve">5/22/21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19" authorId="1" shapeId="0" xr:uid="{7DABAFDF-75A5-4906-A3AD-7994291EFAAF}">
      <text>
        <r>
          <rPr>
            <sz val="9"/>
            <color indexed="81"/>
            <rFont val="Tahoma"/>
            <family val="2"/>
          </rPr>
          <t xml:space="preserve">5/22/21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19" authorId="1" shapeId="0" xr:uid="{CAE87049-AEC4-419A-9666-6C46B757B668}">
      <text>
        <r>
          <rPr>
            <sz val="9"/>
            <color indexed="81"/>
            <rFont val="Tahoma"/>
            <family val="2"/>
          </rPr>
          <t xml:space="preserve">5/22/21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0" authorId="1" shapeId="0" xr:uid="{D594A07D-9D6E-4231-8B68-CA1C56AC258C}">
      <text>
        <r>
          <rPr>
            <sz val="9"/>
            <color indexed="81"/>
            <rFont val="Tahoma"/>
            <family val="2"/>
          </rPr>
          <t xml:space="preserve">6/5/21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0" authorId="1" shapeId="0" xr:uid="{73D07E02-9318-47D5-952F-0CF4CDC84D6E}">
      <text>
        <r>
          <rPr>
            <sz val="9"/>
            <color indexed="81"/>
            <rFont val="Tahoma"/>
            <family val="2"/>
          </rPr>
          <t xml:space="preserve">6/5/21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0" authorId="1" shapeId="0" xr:uid="{53558D8B-E7DB-468F-A953-F19BC3B4974E}">
      <text>
        <r>
          <rPr>
            <sz val="9"/>
            <color indexed="81"/>
            <rFont val="Tahoma"/>
            <family val="2"/>
          </rPr>
          <t xml:space="preserve">6/5/21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1" authorId="1" shapeId="0" xr:uid="{382B83F5-D815-4B80-901A-66AD473E5696}">
      <text>
        <r>
          <rPr>
            <sz val="9"/>
            <color indexed="81"/>
            <rFont val="Tahoma"/>
            <family val="2"/>
          </rPr>
          <t xml:space="preserve">6/19/21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1" authorId="1" shapeId="0" xr:uid="{82CE823E-DD85-4BC9-B4DD-E3C8C6E0DF6D}">
      <text>
        <r>
          <rPr>
            <sz val="9"/>
            <color indexed="81"/>
            <rFont val="Tahoma"/>
            <family val="2"/>
          </rPr>
          <t xml:space="preserve">6/19/21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1" authorId="1" shapeId="0" xr:uid="{E7D8ACA2-03A3-4C95-972B-7C6D0CDC5D33}">
      <text>
        <r>
          <rPr>
            <sz val="9"/>
            <color indexed="81"/>
            <rFont val="Tahoma"/>
            <family val="2"/>
          </rPr>
          <t xml:space="preserve">6/19/21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2" authorId="1" shapeId="0" xr:uid="{7C564902-1A28-4EC1-8685-339888F994AF}">
      <text>
        <r>
          <rPr>
            <sz val="9"/>
            <color indexed="81"/>
            <rFont val="Tahoma"/>
            <family val="2"/>
          </rPr>
          <t xml:space="preserve">7/3/21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2" authorId="1" shapeId="0" xr:uid="{75715CF0-E856-42DB-8B62-D1D754CC550A}">
      <text>
        <r>
          <rPr>
            <sz val="9"/>
            <color indexed="81"/>
            <rFont val="Tahoma"/>
            <family val="2"/>
          </rPr>
          <t xml:space="preserve">7/3/21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2" authorId="1" shapeId="0" xr:uid="{721EA2C0-FA08-42DD-BA86-5D74A822CC24}">
      <text>
        <r>
          <rPr>
            <sz val="9"/>
            <color indexed="81"/>
            <rFont val="Tahoma"/>
            <family val="2"/>
          </rPr>
          <t xml:space="preserve">7/3/21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3" authorId="1" shapeId="0" xr:uid="{3DDAF692-C59A-4259-9FAB-1139B8CF4EA1}">
      <text>
        <r>
          <rPr>
            <sz val="9"/>
            <color indexed="81"/>
            <rFont val="Tahoma"/>
            <family val="2"/>
          </rPr>
          <t xml:space="preserve">7/17/21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3" authorId="1" shapeId="0" xr:uid="{C97B1331-7515-4B3D-A82A-CA5F036D4C94}">
      <text>
        <r>
          <rPr>
            <sz val="9"/>
            <color indexed="81"/>
            <rFont val="Tahoma"/>
            <family val="2"/>
          </rPr>
          <t xml:space="preserve">7/17/21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3" authorId="1" shapeId="0" xr:uid="{77E010FA-E1E4-42A3-AC6F-39AD3D72207F}">
      <text>
        <r>
          <rPr>
            <sz val="9"/>
            <color indexed="81"/>
            <rFont val="Tahoma"/>
            <family val="2"/>
          </rPr>
          <t xml:space="preserve">7/17/21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4" authorId="1" shapeId="0" xr:uid="{D64D32BF-2B5E-4E3B-A84C-6555D412A5B6}">
      <text>
        <r>
          <rPr>
            <sz val="9"/>
            <color indexed="81"/>
            <rFont val="Tahoma"/>
            <family val="2"/>
          </rPr>
          <t xml:space="preserve">7/31/21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4" authorId="1" shapeId="0" xr:uid="{BBE0A3C3-F02F-4E11-8AD5-C836AF2601ED}">
      <text>
        <r>
          <rPr>
            <sz val="9"/>
            <color indexed="81"/>
            <rFont val="Tahoma"/>
            <family val="2"/>
          </rPr>
          <t xml:space="preserve">7/31/21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4" authorId="1" shapeId="0" xr:uid="{9AD7AD10-8ADD-47DF-8459-4FF14414C2B1}">
      <text>
        <r>
          <rPr>
            <sz val="9"/>
            <color indexed="81"/>
            <rFont val="Tahoma"/>
            <family val="2"/>
          </rPr>
          <t xml:space="preserve">7/31/21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5" authorId="1" shapeId="0" xr:uid="{08852294-2190-4E23-A242-DC32A9DE4347}">
      <text>
        <r>
          <rPr>
            <sz val="9"/>
            <color indexed="81"/>
            <rFont val="Tahoma"/>
            <family val="2"/>
          </rPr>
          <t xml:space="preserve">8/14/21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5" authorId="1" shapeId="0" xr:uid="{35FE53A5-0EA0-4C60-89DF-2F5C8EBB79D5}">
      <text>
        <r>
          <rPr>
            <sz val="9"/>
            <color indexed="81"/>
            <rFont val="Tahoma"/>
            <family val="2"/>
          </rPr>
          <t xml:space="preserve">8/14/21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5" authorId="1" shapeId="0" xr:uid="{9CAA1213-17FC-45AF-9ADA-85989DC0AAE9}">
      <text>
        <r>
          <rPr>
            <sz val="9"/>
            <color indexed="81"/>
            <rFont val="Tahoma"/>
            <family val="2"/>
          </rPr>
          <t xml:space="preserve">8/14/21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6" authorId="1" shapeId="0" xr:uid="{D81B7433-193A-45CF-94D6-A4B271FD1A67}">
      <text>
        <r>
          <rPr>
            <sz val="9"/>
            <color indexed="81"/>
            <rFont val="Tahoma"/>
            <family val="2"/>
          </rPr>
          <t xml:space="preserve">8/28/21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6" authorId="1" shapeId="0" xr:uid="{68872FD9-D8C7-4B39-9E48-A4085913EC8B}">
      <text>
        <r>
          <rPr>
            <sz val="9"/>
            <color indexed="81"/>
            <rFont val="Tahoma"/>
            <family val="2"/>
          </rPr>
          <t xml:space="preserve">8/28/21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6" authorId="1" shapeId="0" xr:uid="{D189AEB7-EE2C-486A-9D31-C11D8459CC08}">
      <text>
        <r>
          <rPr>
            <sz val="9"/>
            <color indexed="81"/>
            <rFont val="Tahoma"/>
            <family val="2"/>
          </rPr>
          <t xml:space="preserve">8/28/21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7" authorId="1" shapeId="0" xr:uid="{B1AF4171-735F-4142-B389-46F052C24C0D}">
      <text>
        <r>
          <rPr>
            <sz val="9"/>
            <color indexed="81"/>
            <rFont val="Tahoma"/>
            <family val="2"/>
          </rPr>
          <t xml:space="preserve">9/11/21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7" authorId="1" shapeId="0" xr:uid="{FFCD24DC-8032-47AB-94CC-03292CDCA3D3}">
      <text>
        <r>
          <rPr>
            <sz val="9"/>
            <color indexed="81"/>
            <rFont val="Tahoma"/>
            <family val="2"/>
          </rPr>
          <t xml:space="preserve">9/11/21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7" authorId="1" shapeId="0" xr:uid="{4BDEBB90-24A6-40F3-AFAF-A43F5704B1E0}">
      <text>
        <r>
          <rPr>
            <sz val="9"/>
            <color indexed="81"/>
            <rFont val="Tahoma"/>
            <family val="2"/>
          </rPr>
          <t xml:space="preserve">9/11/21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8" authorId="1" shapeId="0" xr:uid="{8D6203A1-F750-4665-A223-FA4E7C0A5335}">
      <text>
        <r>
          <rPr>
            <sz val="9"/>
            <color indexed="81"/>
            <rFont val="Tahoma"/>
            <family val="2"/>
          </rPr>
          <t xml:space="preserve">9/25/21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8" authorId="1" shapeId="0" xr:uid="{2C39DA72-179A-4373-83C9-6C541367D949}">
      <text>
        <r>
          <rPr>
            <sz val="9"/>
            <color indexed="81"/>
            <rFont val="Tahoma"/>
            <family val="2"/>
          </rPr>
          <t xml:space="preserve">9/25/21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8" authorId="1" shapeId="0" xr:uid="{6D497F61-3BA3-40DA-9DD0-D26F7D12DCA2}">
      <text>
        <r>
          <rPr>
            <sz val="9"/>
            <color indexed="81"/>
            <rFont val="Tahoma"/>
            <family val="2"/>
          </rPr>
          <t xml:space="preserve">9/25/21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29" authorId="1" shapeId="0" xr:uid="{71C47F0E-197B-475B-AECE-6D21CA51243F}">
      <text>
        <r>
          <rPr>
            <sz val="9"/>
            <color indexed="81"/>
            <rFont val="Tahoma"/>
            <family val="2"/>
          </rPr>
          <t xml:space="preserve">10/9/21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29" authorId="1" shapeId="0" xr:uid="{74EC63B8-3D5A-4083-B792-9F1C9769A448}">
      <text>
        <r>
          <rPr>
            <sz val="9"/>
            <color indexed="81"/>
            <rFont val="Tahoma"/>
            <family val="2"/>
          </rPr>
          <t xml:space="preserve">10/9/21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29" authorId="1" shapeId="0" xr:uid="{57CBFA0E-7D73-48EB-9C49-8D1667289BBC}">
      <text>
        <r>
          <rPr>
            <sz val="9"/>
            <color indexed="81"/>
            <rFont val="Tahoma"/>
            <family val="2"/>
          </rPr>
          <t xml:space="preserve">10/9/21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30" authorId="1" shapeId="0" xr:uid="{692F2411-0553-4568-A9A6-672470708E42}">
      <text>
        <r>
          <rPr>
            <sz val="9"/>
            <color indexed="81"/>
            <rFont val="Tahoma"/>
            <family val="2"/>
          </rPr>
          <t xml:space="preserve">10/23/21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30" authorId="1" shapeId="0" xr:uid="{3EAF370F-18BD-4768-8C10-895DAC61D804}">
      <text>
        <r>
          <rPr>
            <sz val="9"/>
            <color indexed="81"/>
            <rFont val="Tahoma"/>
            <family val="2"/>
          </rPr>
          <t xml:space="preserve">10/23/21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30" authorId="1" shapeId="0" xr:uid="{46BB0422-67C8-4AE4-9450-ADF2A053AFAE}">
      <text>
        <r>
          <rPr>
            <sz val="9"/>
            <color indexed="81"/>
            <rFont val="Tahoma"/>
            <family val="2"/>
          </rPr>
          <t xml:space="preserve">10/23/21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31" authorId="1" shapeId="0" xr:uid="{F470CE0A-CD8B-49C4-BE9A-39771877B481}">
      <text>
        <r>
          <rPr>
            <sz val="9"/>
            <color indexed="81"/>
            <rFont val="Tahoma"/>
            <family val="2"/>
          </rPr>
          <t xml:space="preserve">11/6/21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31" authorId="1" shapeId="0" xr:uid="{8EE8CCFA-B8FB-4D5E-95AB-36FA9C0D1CE4}">
      <text>
        <r>
          <rPr>
            <sz val="9"/>
            <color indexed="81"/>
            <rFont val="Tahoma"/>
            <family val="2"/>
          </rPr>
          <t xml:space="preserve">11/6/21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31" authorId="1" shapeId="0" xr:uid="{E45C4A17-68A8-4B8D-8042-DB3786EA2831}">
      <text>
        <r>
          <rPr>
            <sz val="9"/>
            <color indexed="81"/>
            <rFont val="Tahoma"/>
            <family val="2"/>
          </rPr>
          <t xml:space="preserve">11/6/21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32" authorId="1" shapeId="0" xr:uid="{5DE6B800-7944-4406-84D8-2BF62F562E40}">
      <text>
        <r>
          <rPr>
            <sz val="9"/>
            <color indexed="81"/>
            <rFont val="Tahoma"/>
            <family val="2"/>
          </rPr>
          <t xml:space="preserve">11/20/21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32" authorId="1" shapeId="0" xr:uid="{74F8A829-BB7B-4D78-8009-B11721606627}">
      <text>
        <r>
          <rPr>
            <sz val="9"/>
            <color indexed="81"/>
            <rFont val="Tahoma"/>
            <family val="2"/>
          </rPr>
          <t xml:space="preserve">11/20/21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32" authorId="1" shapeId="0" xr:uid="{D733F1B4-F9E2-46ED-8DF0-EDBF57E8A388}">
      <text>
        <r>
          <rPr>
            <sz val="9"/>
            <color indexed="81"/>
            <rFont val="Tahoma"/>
            <family val="2"/>
          </rPr>
          <t xml:space="preserve">11/20/21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33" authorId="1" shapeId="0" xr:uid="{EDECF20F-1CB8-4737-A68F-01688D65AE09}">
      <text>
        <r>
          <rPr>
            <sz val="9"/>
            <color indexed="81"/>
            <rFont val="Tahoma"/>
            <family val="2"/>
          </rPr>
          <t xml:space="preserve">12/4/21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33" authorId="1" shapeId="0" xr:uid="{89A01C26-0C7F-4B36-820C-B31D8A833AA5}">
      <text>
        <r>
          <rPr>
            <sz val="9"/>
            <color indexed="81"/>
            <rFont val="Tahoma"/>
            <family val="2"/>
          </rPr>
          <t xml:space="preserve">12/4/21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33" authorId="1" shapeId="0" xr:uid="{B9733F04-1738-4A9A-9EBB-A1F3B05D5F29}">
      <text>
        <r>
          <rPr>
            <sz val="9"/>
            <color indexed="81"/>
            <rFont val="Tahoma"/>
            <family val="2"/>
          </rPr>
          <t xml:space="preserve">12/4/21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34" authorId="1" shapeId="0" xr:uid="{271FA9D5-4703-4FF5-9A6E-DD7AAD858AF8}">
      <text>
        <r>
          <rPr>
            <sz val="9"/>
            <color indexed="81"/>
            <rFont val="Tahoma"/>
            <family val="2"/>
          </rPr>
          <t xml:space="preserve">12/18/21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34" authorId="1" shapeId="0" xr:uid="{D9551F2E-87B7-4CD8-A013-6D8549F7FF26}">
      <text>
        <r>
          <rPr>
            <sz val="9"/>
            <color indexed="81"/>
            <rFont val="Tahoma"/>
            <family val="2"/>
          </rPr>
          <t xml:space="preserve">12/18/21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34" authorId="1" shapeId="0" xr:uid="{4BB2E06A-8E7D-42F8-86FC-DCA6EC3E0E53}">
      <text>
        <r>
          <rPr>
            <sz val="9"/>
            <color indexed="81"/>
            <rFont val="Tahoma"/>
            <family val="2"/>
          </rPr>
          <t xml:space="preserve">12/18/21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I35" authorId="1" shapeId="0" xr:uid="{6D32E1C7-5A08-4528-981A-CEDE928AC9F0}">
      <text>
        <r>
          <rPr>
            <sz val="9"/>
            <color indexed="81"/>
            <rFont val="Tahoma"/>
            <family val="2"/>
          </rPr>
          <t xml:space="preserve">1/1/22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Annual Leave                 0.00           0.00           </t>
        </r>
        <r>
          <rPr>
            <b/>
            <sz val="9"/>
            <color indexed="81"/>
            <rFont val="Tahoma"/>
            <family val="2"/>
          </rPr>
          <t>6.00</t>
        </r>
        <r>
          <rPr>
            <sz val="9"/>
            <color indexed="81"/>
            <rFont val="Tahoma"/>
            <family val="2"/>
          </rPr>
          <t xml:space="preserve">              6.00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6.00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LvBk Member Contribution                                                                      6.00          6.00
</t>
        </r>
        <r>
          <rPr>
            <b/>
            <sz val="9"/>
            <color indexed="81"/>
            <rFont val="Tahoma"/>
            <family val="2"/>
          </rPr>
          <t xml:space="preserve">Not included: </t>
        </r>
      </text>
    </comment>
    <comment ref="AM35" authorId="1" shapeId="0" xr:uid="{93899DD7-CC7D-4E7B-AF74-0288D2FA9B0D}">
      <text>
        <r>
          <rPr>
            <sz val="9"/>
            <color indexed="81"/>
            <rFont val="Tahoma"/>
            <family val="2"/>
          </rPr>
          <t xml:space="preserve">1/1/22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  Lv Current           Lv Yr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Sick Leave                        0.00           0.00           </t>
        </r>
        <r>
          <rPr>
            <b/>
            <sz val="9"/>
            <color indexed="81"/>
            <rFont val="Tahoma"/>
            <family val="2"/>
          </rPr>
          <t>4.00</t>
        </r>
        <r>
          <rPr>
            <sz val="9"/>
            <color indexed="81"/>
            <rFont val="Tahoma"/>
            <family val="2"/>
          </rPr>
          <t xml:space="preserve">           4.00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0.00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  <comment ref="AQ35" authorId="1" shapeId="0" xr:uid="{9B3E2E3E-B213-474D-BFBB-7C57B8ECB69F}">
      <text>
        <r>
          <rPr>
            <sz val="9"/>
            <color indexed="81"/>
            <rFont val="Tahoma"/>
            <family val="2"/>
          </rPr>
          <t xml:space="preserve">1/1/22 LES shows:   Begin Bal      Begin Bal      </t>
        </r>
        <r>
          <rPr>
            <b/>
            <sz val="9"/>
            <color indexed="81"/>
            <rFont val="Tahoma"/>
            <family val="2"/>
          </rPr>
          <t xml:space="preserve"> Earned</t>
        </r>
        <r>
          <rPr>
            <sz val="9"/>
            <color indexed="81"/>
            <rFont val="Tahoma"/>
            <family val="2"/>
          </rPr>
          <t xml:space="preserve">        Earned         </t>
        </r>
        <r>
          <rPr>
            <b/>
            <sz val="9"/>
            <color indexed="81"/>
            <rFont val="Tahoma"/>
            <family val="2"/>
          </rPr>
          <t>Used</t>
        </r>
        <r>
          <rPr>
            <sz val="9"/>
            <color indexed="81"/>
            <rFont val="Tahoma"/>
            <family val="2"/>
          </rPr>
          <t xml:space="preserve">          Used       </t>
        </r>
        <r>
          <rPr>
            <b/>
            <sz val="9"/>
            <color indexed="81"/>
            <rFont val="Tahoma"/>
            <family val="2"/>
          </rPr>
          <t xml:space="preserve"> Ending</t>
        </r>
        <r>
          <rPr>
            <sz val="9"/>
            <color indexed="81"/>
            <rFont val="Tahoma"/>
            <family val="2"/>
          </rPr>
          <t xml:space="preserve">
                            Lv Current           Lv Yr       </t>
        </r>
        <r>
          <rPr>
            <b/>
            <sz val="9"/>
            <color indexed="81"/>
            <rFont val="Tahoma"/>
            <family val="2"/>
          </rPr>
          <t>Current</t>
        </r>
        <r>
          <rPr>
            <sz val="9"/>
            <color indexed="81"/>
            <rFont val="Tahoma"/>
            <family val="2"/>
          </rPr>
          <t xml:space="preserve">          YTD      </t>
        </r>
        <r>
          <rPr>
            <b/>
            <sz val="9"/>
            <color indexed="81"/>
            <rFont val="Tahoma"/>
            <family val="2"/>
          </rPr>
          <t xml:space="preserve">Current </t>
        </r>
        <r>
          <rPr>
            <sz val="9"/>
            <color indexed="81"/>
            <rFont val="Tahoma"/>
            <family val="2"/>
          </rPr>
          <t xml:space="preserve">         YTD            </t>
        </r>
        <r>
          <rPr>
            <b/>
            <sz val="9"/>
            <color indexed="81"/>
            <rFont val="Tahoma"/>
            <family val="2"/>
          </rPr>
          <t>Bal</t>
        </r>
        <r>
          <rPr>
            <sz val="9"/>
            <color indexed="81"/>
            <rFont val="Tahoma"/>
            <family val="2"/>
          </rPr>
          <t xml:space="preserve">
Credit hours                    0.00           0.00           </t>
        </r>
        <r>
          <rPr>
            <b/>
            <sz val="9"/>
            <color indexed="81"/>
            <rFont val="Tahoma"/>
            <family val="2"/>
          </rPr>
          <t>0.00</t>
        </r>
        <r>
          <rPr>
            <sz val="9"/>
            <color indexed="81"/>
            <rFont val="Tahoma"/>
            <family val="2"/>
          </rPr>
          <t xml:space="preserve">           0.00        </t>
        </r>
        <r>
          <rPr>
            <b/>
            <sz val="9"/>
            <color indexed="81"/>
            <rFont val="Tahoma"/>
            <family val="2"/>
          </rPr>
          <t xml:space="preserve">   0.00  </t>
        </r>
        <r>
          <rPr>
            <sz val="9"/>
            <color indexed="81"/>
            <rFont val="Tahoma"/>
            <family val="2"/>
          </rPr>
          <t xml:space="preserve">         0.00          </t>
        </r>
        <r>
          <rPr>
            <b/>
            <sz val="9"/>
            <color indexed="81"/>
            <rFont val="Tahoma"/>
            <family val="2"/>
          </rPr>
          <t xml:space="preserve"> 0.00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 included:</t>
        </r>
      </text>
    </comment>
  </commentList>
</comments>
</file>

<file path=xl/sharedStrings.xml><?xml version="1.0" encoding="utf-8"?>
<sst xmlns="http://schemas.openxmlformats.org/spreadsheetml/2006/main" count="130" uniqueCount="96">
  <si>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</si>
  <si>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</si>
  <si>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</si>
  <si>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</si>
  <si>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</si>
  <si>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</si>
  <si>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</si>
  <si>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</si>
  <si>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</si>
  <si>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</si>
  <si>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</si>
  <si>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</si>
  <si>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</si>
  <si>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</si>
  <si>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</si>
  <si>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</si>
  <si>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</si>
  <si>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</si>
  <si>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</si>
  <si>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</si>
  <si>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</si>
  <si>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</si>
  <si>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</si>
  <si>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</si>
  <si>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</si>
  <si>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</si>
  <si>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</si>
  <si>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</si>
  <si>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  <phoneticPr fontId="0" type="noConversion"/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</si>
  <si>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</si>
  <si>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</si>
  <si>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</si>
  <si>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</si>
  <si>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</si>
  <si>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</si>
  <si>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</si>
  <si>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</si>
  <si>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</si>
  <si>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  <phoneticPr fontId="0" type="noConversion"/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</si>
  <si>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</si>
  <si>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</si>
  <si>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</si>
  <si>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</si>
  <si>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</si>
  <si>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</si>
  <si>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</si>
  <si>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</si>
  <si>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</si>
  <si>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</si>
  <si>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</si>
  <si>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</si>
  <si>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</si>
  <si>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</si>
  <si>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</si>
  <si>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</si>
  <si>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</si>
  <si>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</si>
  <si>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</si>
  <si>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</si>
  <si>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</si>
  <si>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</si>
  <si>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</si>
  <si>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Career planning guidance for federal employees       </t>
  </si>
  <si>
    <t xml:space="preserve">7)  Caution - Do This Before You Retire </t>
  </si>
  <si>
    <t xml:space="preserve">https://fedcareerinfo.com </t>
  </si>
  <si>
    <t xml:space="preserve">https://federalretirement.net </t>
  </si>
  <si>
    <t>Jan 3 - Jan 16</t>
  </si>
  <si>
    <t>Jan 17 - Jan 30</t>
  </si>
  <si>
    <t>Jan 31 - Feb 13</t>
  </si>
  <si>
    <t>Feb 14 - Feb 27</t>
  </si>
  <si>
    <t>Feb  28 - Mar 13</t>
  </si>
  <si>
    <t>Mar 14 - Mar 27</t>
  </si>
  <si>
    <t>Mar 28 - Apr  10</t>
  </si>
  <si>
    <t>Apr  11 - Apr 24</t>
  </si>
  <si>
    <t>Apr 25 - May 8</t>
  </si>
  <si>
    <t>May 9 - May 22</t>
  </si>
  <si>
    <t>May 23 - Jun 5</t>
  </si>
  <si>
    <t>Jun 6 - Jun 19</t>
  </si>
  <si>
    <t>Jun 20 - Jul 3</t>
  </si>
  <si>
    <t>Jul 4 - Jul 17</t>
  </si>
  <si>
    <t>Jul 18 - Jul 31</t>
  </si>
  <si>
    <t>Aug 1 - Aug 14</t>
  </si>
  <si>
    <t>Aug 15 - Aug 28</t>
  </si>
  <si>
    <t>Aug 29 - Sep  11</t>
  </si>
  <si>
    <t>Sep  12 - Sep 25</t>
  </si>
  <si>
    <t>Sep 26 - Oct  9</t>
  </si>
  <si>
    <t>Oct  10 - Oct 23</t>
  </si>
  <si>
    <t>Oct 24 - Nov  6</t>
  </si>
  <si>
    <t>Nov  7 - Nov 20</t>
  </si>
  <si>
    <t>Nov 21 - Dec  4</t>
  </si>
  <si>
    <t>Dec  5 - Dec 18</t>
  </si>
  <si>
    <t>Dec 19 - Jan 1</t>
  </si>
  <si>
    <t>Regular Federal Employee's Leave Record - 2021</t>
  </si>
  <si>
    <t>8) The Ultimate Retirement Planning Guide - Start Now!</t>
  </si>
  <si>
    <t>`</t>
  </si>
  <si>
    <t>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</si>
</sst>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 tint="0.34998626667073579"/>
      <name val="Arial"/>
      <family val="2"/>
    </font>
    <font>
      <sz val="6"/>
      <color theme="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14" fontId="1" fillId="2" borderId="1" xfId="0" quotePrefix="1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4" xfId="0" applyBorder="1"/>
    <xf numFmtId="0" fontId="0" fillId="3" borderId="5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0" xfId="0" applyFont="1" applyFill="1" applyBorder="1"/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0" fillId="0" borderId="12" xfId="0" applyBorder="1"/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/>
    <xf numFmtId="0" fontId="0" fillId="0" borderId="14" xfId="0" applyBorder="1" applyAlignment="1">
      <alignment horizontal="left"/>
    </xf>
    <xf numFmtId="15" fontId="0" fillId="0" borderId="14" xfId="0" applyNumberFormat="1" applyBorder="1" applyAlignment="1">
      <alignment horizontal="left"/>
    </xf>
    <xf numFmtId="0" fontId="6" fillId="0" borderId="14" xfId="0" applyFont="1" applyBorder="1"/>
    <xf numFmtId="15" fontId="0" fillId="0" borderId="14" xfId="0" quotePrefix="1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15" xfId="0" applyFont="1" applyFill="1" applyBorder="1"/>
    <xf numFmtId="0" fontId="6" fillId="4" borderId="14" xfId="0" applyFont="1" applyFill="1" applyBorder="1"/>
    <xf numFmtId="0" fontId="6" fillId="5" borderId="15" xfId="0" applyFont="1" applyFill="1" applyBorder="1"/>
    <xf numFmtId="0" fontId="0" fillId="3" borderId="0" xfId="0" applyFill="1"/>
    <xf numFmtId="0" fontId="10" fillId="7" borderId="3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3" fillId="0" borderId="8" xfId="0" applyFont="1" applyBorder="1"/>
    <xf numFmtId="0" fontId="0" fillId="0" borderId="9" xfId="0" applyBorder="1" applyAlignment="1"/>
    <xf numFmtId="1" fontId="7" fillId="10" borderId="14" xfId="0" applyNumberFormat="1" applyFont="1" applyFill="1" applyBorder="1" applyAlignment="1">
      <alignment horizontal="right"/>
    </xf>
    <xf numFmtId="1" fontId="7" fillId="10" borderId="0" xfId="0" applyNumberFormat="1" applyFont="1" applyFill="1" applyBorder="1" applyAlignment="1">
      <alignment horizontal="right"/>
    </xf>
    <xf numFmtId="0" fontId="15" fillId="0" borderId="7" xfId="1" applyBorder="1" applyAlignment="1" applyProtection="1"/>
    <xf numFmtId="0" fontId="15" fillId="0" borderId="0" xfId="1" applyAlignment="1" applyProtection="1"/>
    <xf numFmtId="0" fontId="15" fillId="0" borderId="6" xfId="1" applyBorder="1" applyAlignment="1" applyProtection="1"/>
    <xf numFmtId="0" fontId="15" fillId="0" borderId="7" xfId="1" applyBorder="1" applyAlignment="1" applyProtection="1">
      <alignment horizontal="left"/>
    </xf>
    <xf numFmtId="0" fontId="16" fillId="0" borderId="0" xfId="0" applyFont="1"/>
    <xf numFmtId="0" fontId="10" fillId="6" borderId="3" xfId="0" applyFont="1" applyFill="1" applyBorder="1" applyAlignment="1">
      <alignment horizontal="center"/>
    </xf>
    <xf numFmtId="0" fontId="0" fillId="6" borderId="0" xfId="0" applyFill="1"/>
    <xf numFmtId="0" fontId="20" fillId="0" borderId="14" xfId="0" applyFont="1" applyBorder="1" applyAlignment="1">
      <alignment horizontal="left"/>
    </xf>
    <xf numFmtId="0" fontId="13" fillId="0" borderId="9" xfId="0" applyFont="1" applyBorder="1"/>
    <xf numFmtId="0" fontId="17" fillId="8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7" fillId="0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6" borderId="3" xfId="0" applyFill="1" applyBorder="1"/>
    <xf numFmtId="0" fontId="11" fillId="6" borderId="3" xfId="0" applyFont="1" applyFill="1" applyBorder="1" applyAlignment="1">
      <alignment horizontal="center"/>
    </xf>
    <xf numFmtId="0" fontId="0" fillId="0" borderId="3" xfId="0" applyBorder="1"/>
    <xf numFmtId="0" fontId="17" fillId="6" borderId="3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2" fillId="4" borderId="8" xfId="0" applyFont="1" applyFill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11" borderId="8" xfId="0" applyFont="1" applyFill="1" applyBorder="1" applyAlignment="1">
      <alignment horizontal="center" vertical="top"/>
    </xf>
    <xf numFmtId="0" fontId="3" fillId="11" borderId="9" xfId="0" applyFont="1" applyFill="1" applyBorder="1" applyAlignment="1">
      <alignment horizontal="center" vertical="top"/>
    </xf>
    <xf numFmtId="0" fontId="3" fillId="11" borderId="22" xfId="0" applyFont="1" applyFill="1" applyBorder="1" applyAlignment="1">
      <alignment horizontal="center" vertical="top"/>
    </xf>
    <xf numFmtId="0" fontId="24" fillId="12" borderId="1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vertical="top"/>
    </xf>
    <xf numFmtId="0" fontId="3" fillId="11" borderId="7" xfId="0" applyFont="1" applyFill="1" applyBorder="1" applyAlignment="1">
      <alignment horizontal="center" vertical="top"/>
    </xf>
    <xf numFmtId="0" fontId="3" fillId="11" borderId="23" xfId="0" applyFont="1" applyFill="1" applyBorder="1" applyAlignment="1">
      <alignment horizontal="center" vertical="top"/>
    </xf>
    <xf numFmtId="0" fontId="24" fillId="12" borderId="13" xfId="0" applyFont="1" applyFill="1" applyBorder="1" applyAlignment="1">
      <alignment horizontal="center"/>
    </xf>
    <xf numFmtId="0" fontId="25" fillId="11" borderId="14" xfId="0" applyFont="1" applyFill="1" applyBorder="1" applyAlignment="1">
      <alignment horizontal="center" vertical="top"/>
    </xf>
    <xf numFmtId="0" fontId="21" fillId="11" borderId="14" xfId="0" applyFont="1" applyFill="1" applyBorder="1" applyAlignment="1">
      <alignment horizontal="centerContinuous"/>
    </xf>
    <xf numFmtId="0" fontId="0" fillId="11" borderId="1" xfId="0" applyFill="1" applyBorder="1" applyAlignment="1">
      <alignment horizontal="center"/>
    </xf>
    <xf numFmtId="0" fontId="24" fillId="12" borderId="24" xfId="0" applyFont="1" applyFill="1" applyBorder="1" applyAlignment="1">
      <alignment horizontal="center"/>
    </xf>
    <xf numFmtId="0" fontId="26" fillId="0" borderId="0" xfId="0" applyFont="1" applyAlignment="1">
      <alignment vertical="top"/>
    </xf>
    <xf numFmtId="0" fontId="27" fillId="0" borderId="0" xfId="0" applyFont="1"/>
    <xf numFmtId="0" fontId="6" fillId="9" borderId="1" xfId="0" applyFont="1" applyFill="1" applyBorder="1"/>
    <xf numFmtId="0" fontId="24" fillId="12" borderId="25" xfId="0" applyFont="1" applyFill="1" applyBorder="1" applyAlignment="1">
      <alignment horizontal="centerContinuous"/>
    </xf>
    <xf numFmtId="0" fontId="26" fillId="11" borderId="14" xfId="0" applyFont="1" applyFill="1" applyBorder="1" applyAlignment="1">
      <alignment horizontal="center" vertical="top"/>
    </xf>
    <xf numFmtId="0" fontId="27" fillId="11" borderId="14" xfId="0" applyFont="1" applyFill="1" applyBorder="1"/>
    <xf numFmtId="0" fontId="6" fillId="11" borderId="1" xfId="0" applyFont="1" applyFill="1" applyBorder="1"/>
    <xf numFmtId="0" fontId="24" fillId="12" borderId="24" xfId="0" applyFont="1" applyFill="1" applyBorder="1" applyAlignment="1">
      <alignment horizontal="centerContinuous"/>
    </xf>
    <xf numFmtId="0" fontId="12" fillId="0" borderId="26" xfId="0" applyFont="1" applyBorder="1"/>
    <xf numFmtId="0" fontId="6" fillId="4" borderId="1" xfId="0" applyFont="1" applyFill="1" applyBorder="1"/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25" fillId="13" borderId="3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Continuous"/>
    </xf>
    <xf numFmtId="0" fontId="0" fillId="13" borderId="1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27" fillId="13" borderId="14" xfId="0" applyFont="1" applyFill="1" applyBorder="1"/>
    <xf numFmtId="0" fontId="6" fillId="13" borderId="1" xfId="0" applyFont="1" applyFill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3" fillId="14" borderId="27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28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25" fillId="14" borderId="3" xfId="0" applyFont="1" applyFill="1" applyBorder="1" applyAlignment="1">
      <alignment horizontal="center"/>
    </xf>
    <xf numFmtId="0" fontId="21" fillId="14" borderId="14" xfId="0" applyFont="1" applyFill="1" applyBorder="1" applyAlignment="1">
      <alignment horizontal="centerContinuous"/>
    </xf>
    <xf numFmtId="0" fontId="0" fillId="14" borderId="1" xfId="0" applyFill="1" applyBorder="1" applyAlignment="1">
      <alignment horizontal="center"/>
    </xf>
    <xf numFmtId="0" fontId="26" fillId="14" borderId="3" xfId="0" applyFont="1" applyFill="1" applyBorder="1" applyAlignment="1">
      <alignment horizontal="center"/>
    </xf>
    <xf numFmtId="0" fontId="27" fillId="14" borderId="14" xfId="0" applyFont="1" applyFill="1" applyBorder="1"/>
    <xf numFmtId="0" fontId="6" fillId="14" borderId="1" xfId="0" applyFont="1" applyFill="1" applyBorder="1"/>
    <xf numFmtId="0" fontId="0" fillId="2" borderId="0" xfId="0" applyFill="1" applyBorder="1" applyAlignment="1">
      <alignment horizontal="centerContinuous"/>
    </xf>
    <xf numFmtId="0" fontId="6" fillId="0" borderId="24" xfId="0" applyFont="1" applyBorder="1"/>
    <xf numFmtId="0" fontId="25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centerContinuous"/>
    </xf>
    <xf numFmtId="0" fontId="26" fillId="0" borderId="3" xfId="0" applyFont="1" applyBorder="1" applyAlignment="1">
      <alignment horizontal="center"/>
    </xf>
    <xf numFmtId="0" fontId="27" fillId="0" borderId="14" xfId="0" applyFont="1" applyBorder="1"/>
    <xf numFmtId="0" fontId="6" fillId="3" borderId="1" xfId="0" applyFont="1" applyFill="1" applyBorder="1"/>
    <xf numFmtId="0" fontId="6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fedcareerinfo.com/products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513A9761-E063-45B2-BBC0-776A54EDFCB8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77" name="Line 2">
          <a:extLst>
            <a:ext uri="{FF2B5EF4-FFF2-40B4-BE49-F238E27FC236}">
              <a16:creationId xmlns:a16="http://schemas.microsoft.com/office/drawing/2014/main" id="{58A1F2C9-6D64-4017-BF57-B94B955E3180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478" name="Line 3">
          <a:extLst>
            <a:ext uri="{FF2B5EF4-FFF2-40B4-BE49-F238E27FC236}">
              <a16:creationId xmlns:a16="http://schemas.microsoft.com/office/drawing/2014/main" id="{77EC1C1C-3259-4849-86A1-A6BDD17F64FA}"/>
            </a:ext>
          </a:extLst>
        </xdr:cNvPr>
        <xdr:cNvSpPr>
          <a:spLocks noChangeShapeType="1"/>
        </xdr:cNvSpPr>
      </xdr:nvSpPr>
      <xdr:spPr bwMode="auto">
        <a:xfrm flipH="1">
          <a:off x="0" y="213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79" name="Line 4">
          <a:extLst>
            <a:ext uri="{FF2B5EF4-FFF2-40B4-BE49-F238E27FC236}">
              <a16:creationId xmlns:a16="http://schemas.microsoft.com/office/drawing/2014/main" id="{7D77E934-A289-4D0B-B938-FCDCB898136C}"/>
            </a:ext>
          </a:extLst>
        </xdr:cNvPr>
        <xdr:cNvSpPr>
          <a:spLocks noChangeShapeType="1"/>
        </xdr:cNvSpPr>
      </xdr:nvSpPr>
      <xdr:spPr bwMode="auto">
        <a:xfrm flipH="1">
          <a:off x="0" y="232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480" name="Line 5">
          <a:extLst>
            <a:ext uri="{FF2B5EF4-FFF2-40B4-BE49-F238E27FC236}">
              <a16:creationId xmlns:a16="http://schemas.microsoft.com/office/drawing/2014/main" id="{2D1CA067-8EC7-47B5-A4EE-582DC9F49A3D}"/>
            </a:ext>
          </a:extLst>
        </xdr:cNvPr>
        <xdr:cNvSpPr>
          <a:spLocks noChangeShapeType="1"/>
        </xdr:cNvSpPr>
      </xdr:nvSpPr>
      <xdr:spPr bwMode="auto">
        <a:xfrm flipH="1">
          <a:off x="0" y="251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481" name="Line 6">
          <a:extLst>
            <a:ext uri="{FF2B5EF4-FFF2-40B4-BE49-F238E27FC236}">
              <a16:creationId xmlns:a16="http://schemas.microsoft.com/office/drawing/2014/main" id="{52FD237D-C80A-43E3-976F-88AD2EE9FBF3}"/>
            </a:ext>
          </a:extLst>
        </xdr:cNvPr>
        <xdr:cNvSpPr>
          <a:spLocks noChangeShapeType="1"/>
        </xdr:cNvSpPr>
      </xdr:nvSpPr>
      <xdr:spPr bwMode="auto">
        <a:xfrm flipH="1">
          <a:off x="0" y="270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482" name="Line 7">
          <a:extLst>
            <a:ext uri="{FF2B5EF4-FFF2-40B4-BE49-F238E27FC236}">
              <a16:creationId xmlns:a16="http://schemas.microsoft.com/office/drawing/2014/main" id="{42415130-F558-43C7-8949-7D8368DFF07F}"/>
            </a:ext>
          </a:extLst>
        </xdr:cNvPr>
        <xdr:cNvSpPr>
          <a:spLocks noChangeShapeType="1"/>
        </xdr:cNvSpPr>
      </xdr:nvSpPr>
      <xdr:spPr bwMode="auto">
        <a:xfrm flipH="1">
          <a:off x="0" y="2895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483" name="Line 8">
          <a:extLst>
            <a:ext uri="{FF2B5EF4-FFF2-40B4-BE49-F238E27FC236}">
              <a16:creationId xmlns:a16="http://schemas.microsoft.com/office/drawing/2014/main" id="{53B55887-31F7-4134-85DE-9E65DE8106E0}"/>
            </a:ext>
          </a:extLst>
        </xdr:cNvPr>
        <xdr:cNvSpPr>
          <a:spLocks noChangeShapeType="1"/>
        </xdr:cNvSpPr>
      </xdr:nvSpPr>
      <xdr:spPr bwMode="auto">
        <a:xfrm flipH="1">
          <a:off x="0" y="3086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484" name="Line 9">
          <a:extLst>
            <a:ext uri="{FF2B5EF4-FFF2-40B4-BE49-F238E27FC236}">
              <a16:creationId xmlns:a16="http://schemas.microsoft.com/office/drawing/2014/main" id="{B69268EF-5BEF-4B88-81F3-1DDD61C53A20}"/>
            </a:ext>
          </a:extLst>
        </xdr:cNvPr>
        <xdr:cNvSpPr>
          <a:spLocks noChangeShapeType="1"/>
        </xdr:cNvSpPr>
      </xdr:nvSpPr>
      <xdr:spPr bwMode="auto">
        <a:xfrm flipH="1">
          <a:off x="0" y="3276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5" name="Line 10">
          <a:extLst>
            <a:ext uri="{FF2B5EF4-FFF2-40B4-BE49-F238E27FC236}">
              <a16:creationId xmlns:a16="http://schemas.microsoft.com/office/drawing/2014/main" id="{A9951D2D-5A90-4175-901C-C02661AA9857}"/>
            </a:ext>
          </a:extLst>
        </xdr:cNvPr>
        <xdr:cNvSpPr>
          <a:spLocks noChangeShapeType="1"/>
        </xdr:cNvSpPr>
      </xdr:nvSpPr>
      <xdr:spPr bwMode="auto">
        <a:xfrm flipH="1">
          <a:off x="0" y="3467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486" name="Line 11">
          <a:extLst>
            <a:ext uri="{FF2B5EF4-FFF2-40B4-BE49-F238E27FC236}">
              <a16:creationId xmlns:a16="http://schemas.microsoft.com/office/drawing/2014/main" id="{9567AAEF-0877-478B-BB47-E4EF115A6835}"/>
            </a:ext>
          </a:extLst>
        </xdr:cNvPr>
        <xdr:cNvSpPr>
          <a:spLocks noChangeShapeType="1"/>
        </xdr:cNvSpPr>
      </xdr:nvSpPr>
      <xdr:spPr bwMode="auto">
        <a:xfrm flipH="1">
          <a:off x="0" y="4038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487" name="Line 12">
          <a:extLst>
            <a:ext uri="{FF2B5EF4-FFF2-40B4-BE49-F238E27FC236}">
              <a16:creationId xmlns:a16="http://schemas.microsoft.com/office/drawing/2014/main" id="{2E50FFBB-83F7-4156-835B-98C5DF7D2C18}"/>
            </a:ext>
          </a:extLst>
        </xdr:cNvPr>
        <xdr:cNvSpPr>
          <a:spLocks noChangeShapeType="1"/>
        </xdr:cNvSpPr>
      </xdr:nvSpPr>
      <xdr:spPr bwMode="auto">
        <a:xfrm flipH="1">
          <a:off x="0" y="4229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488" name="Line 13">
          <a:extLst>
            <a:ext uri="{FF2B5EF4-FFF2-40B4-BE49-F238E27FC236}">
              <a16:creationId xmlns:a16="http://schemas.microsoft.com/office/drawing/2014/main" id="{D45B7096-9993-4794-89E8-28BDEC5DCEA2}"/>
            </a:ext>
          </a:extLst>
        </xdr:cNvPr>
        <xdr:cNvSpPr>
          <a:spLocks noChangeShapeType="1"/>
        </xdr:cNvSpPr>
      </xdr:nvSpPr>
      <xdr:spPr bwMode="auto">
        <a:xfrm flipH="1">
          <a:off x="0" y="3848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489" name="Line 14">
          <a:extLst>
            <a:ext uri="{FF2B5EF4-FFF2-40B4-BE49-F238E27FC236}">
              <a16:creationId xmlns:a16="http://schemas.microsoft.com/office/drawing/2014/main" id="{C8388699-0A66-431A-8CCE-82EB040A4A56}"/>
            </a:ext>
          </a:extLst>
        </xdr:cNvPr>
        <xdr:cNvSpPr>
          <a:spLocks noChangeShapeType="1"/>
        </xdr:cNvSpPr>
      </xdr:nvSpPr>
      <xdr:spPr bwMode="auto">
        <a:xfrm flipH="1">
          <a:off x="0" y="3657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490" name="Line 15">
          <a:extLst>
            <a:ext uri="{FF2B5EF4-FFF2-40B4-BE49-F238E27FC236}">
              <a16:creationId xmlns:a16="http://schemas.microsoft.com/office/drawing/2014/main" id="{92BD6EFC-5557-4ED0-A2B5-93859017590F}"/>
            </a:ext>
          </a:extLst>
        </xdr:cNvPr>
        <xdr:cNvSpPr>
          <a:spLocks noChangeShapeType="1"/>
        </xdr:cNvSpPr>
      </xdr:nvSpPr>
      <xdr:spPr bwMode="auto">
        <a:xfrm flipH="1">
          <a:off x="0" y="4800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91" name="Line 16">
          <a:extLst>
            <a:ext uri="{FF2B5EF4-FFF2-40B4-BE49-F238E27FC236}">
              <a16:creationId xmlns:a16="http://schemas.microsoft.com/office/drawing/2014/main" id="{07F94DD7-8209-42FB-BA4F-AC38EDE42281}"/>
            </a:ext>
          </a:extLst>
        </xdr:cNvPr>
        <xdr:cNvSpPr>
          <a:spLocks noChangeShapeType="1"/>
        </xdr:cNvSpPr>
      </xdr:nvSpPr>
      <xdr:spPr bwMode="auto">
        <a:xfrm flipH="1">
          <a:off x="0" y="4610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492" name="Line 17">
          <a:extLst>
            <a:ext uri="{FF2B5EF4-FFF2-40B4-BE49-F238E27FC236}">
              <a16:creationId xmlns:a16="http://schemas.microsoft.com/office/drawing/2014/main" id="{D4988646-ECB0-40A6-B20D-A1BC51E3E11A}"/>
            </a:ext>
          </a:extLst>
        </xdr:cNvPr>
        <xdr:cNvSpPr>
          <a:spLocks noChangeShapeType="1"/>
        </xdr:cNvSpPr>
      </xdr:nvSpPr>
      <xdr:spPr bwMode="auto">
        <a:xfrm flipH="1">
          <a:off x="0" y="4419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493" name="Line 18">
          <a:extLst>
            <a:ext uri="{FF2B5EF4-FFF2-40B4-BE49-F238E27FC236}">
              <a16:creationId xmlns:a16="http://schemas.microsoft.com/office/drawing/2014/main" id="{ECD06C0F-C851-4C4D-BD13-4F1314E5409E}"/>
            </a:ext>
          </a:extLst>
        </xdr:cNvPr>
        <xdr:cNvSpPr>
          <a:spLocks noChangeShapeType="1"/>
        </xdr:cNvSpPr>
      </xdr:nvSpPr>
      <xdr:spPr bwMode="auto">
        <a:xfrm flipH="1">
          <a:off x="0" y="651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94" name="Line 19">
          <a:extLst>
            <a:ext uri="{FF2B5EF4-FFF2-40B4-BE49-F238E27FC236}">
              <a16:creationId xmlns:a16="http://schemas.microsoft.com/office/drawing/2014/main" id="{92A268D3-1FDA-4882-AB8B-5BD1229FCC43}"/>
            </a:ext>
          </a:extLst>
        </xdr:cNvPr>
        <xdr:cNvSpPr>
          <a:spLocks noChangeShapeType="1"/>
        </xdr:cNvSpPr>
      </xdr:nvSpPr>
      <xdr:spPr bwMode="auto">
        <a:xfrm flipH="1">
          <a:off x="0" y="4991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495" name="Line 20">
          <a:extLst>
            <a:ext uri="{FF2B5EF4-FFF2-40B4-BE49-F238E27FC236}">
              <a16:creationId xmlns:a16="http://schemas.microsoft.com/office/drawing/2014/main" id="{D19E8FD4-84F2-46F5-9F3C-671C5B53C711}"/>
            </a:ext>
          </a:extLst>
        </xdr:cNvPr>
        <xdr:cNvSpPr>
          <a:spLocks noChangeShapeType="1"/>
        </xdr:cNvSpPr>
      </xdr:nvSpPr>
      <xdr:spPr bwMode="auto">
        <a:xfrm flipH="1">
          <a:off x="0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496" name="Line 21">
          <a:extLst>
            <a:ext uri="{FF2B5EF4-FFF2-40B4-BE49-F238E27FC236}">
              <a16:creationId xmlns:a16="http://schemas.microsoft.com/office/drawing/2014/main" id="{028B7C53-2932-47E2-A912-A6F49AA7A752}"/>
            </a:ext>
          </a:extLst>
        </xdr:cNvPr>
        <xdr:cNvSpPr>
          <a:spLocks noChangeShapeType="1"/>
        </xdr:cNvSpPr>
      </xdr:nvSpPr>
      <xdr:spPr bwMode="auto">
        <a:xfrm flipH="1">
          <a:off x="0" y="613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497" name="Line 22">
          <a:extLst>
            <a:ext uri="{FF2B5EF4-FFF2-40B4-BE49-F238E27FC236}">
              <a16:creationId xmlns:a16="http://schemas.microsoft.com/office/drawing/2014/main" id="{D11CDC29-D848-4CF3-9496-44C8C358B599}"/>
            </a:ext>
          </a:extLst>
        </xdr:cNvPr>
        <xdr:cNvSpPr>
          <a:spLocks noChangeShapeType="1"/>
        </xdr:cNvSpPr>
      </xdr:nvSpPr>
      <xdr:spPr bwMode="auto">
        <a:xfrm flipH="1">
          <a:off x="0" y="518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498" name="Line 23">
          <a:extLst>
            <a:ext uri="{FF2B5EF4-FFF2-40B4-BE49-F238E27FC236}">
              <a16:creationId xmlns:a16="http://schemas.microsoft.com/office/drawing/2014/main" id="{676A09B7-7417-4046-AEBE-794BD24ED127}"/>
            </a:ext>
          </a:extLst>
        </xdr:cNvPr>
        <xdr:cNvSpPr>
          <a:spLocks noChangeShapeType="1"/>
        </xdr:cNvSpPr>
      </xdr:nvSpPr>
      <xdr:spPr bwMode="auto">
        <a:xfrm flipH="1">
          <a:off x="0" y="5562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99" name="Line 24">
          <a:extLst>
            <a:ext uri="{FF2B5EF4-FFF2-40B4-BE49-F238E27FC236}">
              <a16:creationId xmlns:a16="http://schemas.microsoft.com/office/drawing/2014/main" id="{A52766E2-EE64-4ACF-AD4A-09626527D240}"/>
            </a:ext>
          </a:extLst>
        </xdr:cNvPr>
        <xdr:cNvSpPr>
          <a:spLocks noChangeShapeType="1"/>
        </xdr:cNvSpPr>
      </xdr:nvSpPr>
      <xdr:spPr bwMode="auto">
        <a:xfrm flipH="1">
          <a:off x="0" y="5372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500" name="Line 25">
          <a:extLst>
            <a:ext uri="{FF2B5EF4-FFF2-40B4-BE49-F238E27FC236}">
              <a16:creationId xmlns:a16="http://schemas.microsoft.com/office/drawing/2014/main" id="{7242A1F7-298B-4C43-86D0-AE060DF1D529}"/>
            </a:ext>
          </a:extLst>
        </xdr:cNvPr>
        <xdr:cNvSpPr>
          <a:spLocks noChangeShapeType="1"/>
        </xdr:cNvSpPr>
      </xdr:nvSpPr>
      <xdr:spPr bwMode="auto">
        <a:xfrm flipH="1">
          <a:off x="0" y="594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501" name="Line 26">
          <a:extLst>
            <a:ext uri="{FF2B5EF4-FFF2-40B4-BE49-F238E27FC236}">
              <a16:creationId xmlns:a16="http://schemas.microsoft.com/office/drawing/2014/main" id="{7913BDF0-CC7C-43F2-80C5-98C171C0FBA9}"/>
            </a:ext>
          </a:extLst>
        </xdr:cNvPr>
        <xdr:cNvSpPr>
          <a:spLocks noChangeShapeType="1"/>
        </xdr:cNvSpPr>
      </xdr:nvSpPr>
      <xdr:spPr bwMode="auto">
        <a:xfrm flipH="1">
          <a:off x="0" y="575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502" name="Picture 1" descr="Takecharg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538CD-51CA-485D-A026-6A0E0BBDF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24700"/>
          <a:ext cx="1000125" cy="1295400"/>
        </a:xfrm>
        <a:prstGeom prst="rect">
          <a:avLst/>
        </a:prstGeom>
        <a:noFill/>
        <a:ln w="9525">
          <a:solidFill>
            <a:srgbClr val="4F81BD">
              <a:alpha val="85881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ederalretirement.net/eligibility.htm" TargetMode="External"/><Relationship Id="rId13" Type="http://schemas.openxmlformats.org/officeDocument/2006/relationships/hyperlink" Target="https://fedretire.net/caution-do-this-before-you-retire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federalretirement.net/sickleave.htm" TargetMode="External"/><Relationship Id="rId7" Type="http://schemas.openxmlformats.org/officeDocument/2006/relationships/hyperlink" Target="http://federalretirement.net/annuity.htm" TargetMode="External"/><Relationship Id="rId12" Type="http://schemas.openxmlformats.org/officeDocument/2006/relationships/hyperlink" Target="https://federalretirement.net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ederalretirement.net/" TargetMode="External"/><Relationship Id="rId16" Type="http://schemas.openxmlformats.org/officeDocument/2006/relationships/hyperlink" Target="https://fedretire.net/the-ultimate-retirement-planning-guide-start-now/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federalretirement.net/" TargetMode="External"/><Relationship Id="rId6" Type="http://schemas.openxmlformats.org/officeDocument/2006/relationships/hyperlink" Target="http://federalretirement.net/Site/images/ContactList10_2010.pdf" TargetMode="External"/><Relationship Id="rId11" Type="http://schemas.openxmlformats.org/officeDocument/2006/relationships/hyperlink" Target="https://fedcareerinfo.com/" TargetMode="External"/><Relationship Id="rId5" Type="http://schemas.openxmlformats.org/officeDocument/2006/relationships/hyperlink" Target="https://federalretirement.net/Site/images/report_financial_enduser.pdf" TargetMode="External"/><Relationship Id="rId15" Type="http://schemas.openxmlformats.org/officeDocument/2006/relationships/hyperlink" Target="https://federalretirement.net/annuity.htm" TargetMode="External"/><Relationship Id="rId10" Type="http://schemas.openxmlformats.org/officeDocument/2006/relationships/hyperlink" Target="https://www.federaljobs.net/salarybase.htm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federalretirement.net/Site/images/report_physical_emotional_enduser.pdf" TargetMode="External"/><Relationship Id="rId9" Type="http://schemas.openxmlformats.org/officeDocument/2006/relationships/hyperlink" Target="https://federalretirement.net/sickleave.htm" TargetMode="External"/><Relationship Id="rId14" Type="http://schemas.openxmlformats.org/officeDocument/2006/relationships/hyperlink" Target="https://federalretirement.net/Site/images/ContactList10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2"/>
  <sheetViews>
    <sheetView tabSelected="1" topLeftCell="A32" workbookViewId="0">
      <selection activeCell="AH46" sqref="AH46"/>
    </sheetView>
  </sheetViews>
  <sheetFormatPr defaultRowHeight="14.5" x14ac:dyDescent="0.35"/>
  <cols>
    <col min="2" max="2" width="14.453125" customWidth="1"/>
    <col min="3" max="3" width="1.1796875" hidden="1" customWidth="1"/>
    <col min="4" max="4" width="2.6328125" customWidth="1"/>
    <col min="5" max="5" width="6.1796875" customWidth="1"/>
    <col min="6" max="6" width="2.6328125" customWidth="1"/>
    <col min="7" max="7" width="6.1796875" customWidth="1"/>
    <col min="8" max="8" width="2.6328125" customWidth="1"/>
    <col min="9" max="9" width="6.1796875" customWidth="1"/>
    <col min="10" max="10" width="2.6328125" customWidth="1"/>
    <col min="11" max="11" width="6.1796875" customWidth="1"/>
    <col min="12" max="12" width="2.6328125" customWidth="1"/>
    <col min="13" max="13" width="6.1796875" customWidth="1"/>
    <col min="14" max="14" width="2.6328125" customWidth="1"/>
    <col min="15" max="15" width="6.1796875" customWidth="1"/>
    <col min="16" max="16" width="2.6328125" customWidth="1"/>
    <col min="17" max="17" width="6.1796875" customWidth="1"/>
    <col min="18" max="18" width="2.6328125" customWidth="1"/>
    <col min="19" max="19" width="6.1796875" customWidth="1"/>
    <col min="20" max="20" width="2.6328125" customWidth="1"/>
    <col min="21" max="21" width="6.1796875" customWidth="1"/>
    <col min="22" max="22" width="2.6328125" customWidth="1"/>
    <col min="23" max="23" width="6.1796875" customWidth="1"/>
    <col min="24" max="24" width="2.6328125" customWidth="1"/>
    <col min="25" max="25" width="6.1796875" customWidth="1"/>
    <col min="26" max="26" width="2.6328125" customWidth="1"/>
    <col min="27" max="27" width="6.1796875" customWidth="1"/>
    <col min="28" max="28" width="2.6328125" customWidth="1"/>
    <col min="29" max="29" width="6.1796875" customWidth="1"/>
    <col min="30" max="30" width="2.6328125" customWidth="1"/>
    <col min="31" max="31" width="6.1796875" customWidth="1"/>
    <col min="32" max="32" width="6.54296875" customWidth="1"/>
    <col min="33" max="33" width="6.453125" customWidth="1"/>
    <col min="34" max="35" width="8.54296875" customWidth="1"/>
    <col min="36" max="36" width="6.7265625" customWidth="1"/>
    <col min="37" max="37" width="7.1796875" customWidth="1"/>
    <col min="38" max="39" width="7.81640625" customWidth="1"/>
    <col min="40" max="40" width="6.7265625" customWidth="1"/>
    <col min="41" max="42" width="6.54296875" customWidth="1"/>
    <col min="43" max="43" width="8.1796875" customWidth="1"/>
    <col min="44" max="45" width="6" customWidth="1"/>
    <col min="46" max="47" width="7.81640625" customWidth="1"/>
  </cols>
  <sheetData>
    <row r="1" spans="1:47" ht="18" x14ac:dyDescent="0.4">
      <c r="A1" s="1"/>
      <c r="B1" s="2" t="s">
        <v>92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5"/>
      <c r="AU1" s="158"/>
    </row>
    <row r="2" spans="1:47" x14ac:dyDescent="0.35">
      <c r="A2" s="6"/>
      <c r="B2" s="7"/>
      <c r="C2" s="8"/>
      <c r="D2" s="8"/>
      <c r="E2" s="9" t="s">
        <v>40</v>
      </c>
      <c r="F2" s="10"/>
      <c r="G2" s="10"/>
      <c r="H2" s="10"/>
      <c r="I2" s="11"/>
      <c r="J2" s="11"/>
      <c r="K2" s="11" t="s">
        <v>0</v>
      </c>
      <c r="L2" s="11"/>
      <c r="M2" s="12"/>
      <c r="N2" s="12"/>
      <c r="O2" s="10"/>
      <c r="P2" s="10"/>
      <c r="Q2" s="10"/>
      <c r="R2" s="10"/>
      <c r="S2" s="11" t="s">
        <v>1</v>
      </c>
      <c r="T2" s="11"/>
      <c r="U2" s="12"/>
      <c r="V2" s="12"/>
      <c r="W2" s="10"/>
      <c r="X2" s="10"/>
      <c r="Y2" s="10"/>
      <c r="Z2" s="10"/>
      <c r="AA2" s="10" t="s">
        <v>2</v>
      </c>
      <c r="AB2" s="10"/>
      <c r="AC2" s="10"/>
      <c r="AD2" s="10"/>
      <c r="AE2" s="10"/>
      <c r="AF2" s="13" t="s">
        <v>3</v>
      </c>
      <c r="AG2" s="14"/>
      <c r="AH2" s="14"/>
      <c r="AI2" s="14"/>
      <c r="AJ2" s="14"/>
      <c r="AK2" s="14"/>
      <c r="AL2" s="14" t="s">
        <v>48</v>
      </c>
      <c r="AM2" s="8"/>
      <c r="AQ2" s="8"/>
      <c r="AR2" s="15"/>
      <c r="AS2" t="s">
        <v>4</v>
      </c>
      <c r="AU2" s="14"/>
    </row>
    <row r="3" spans="1:47" x14ac:dyDescent="0.35">
      <c r="A3" s="6"/>
      <c r="B3" s="16"/>
      <c r="C3" s="8"/>
      <c r="D3" s="8"/>
      <c r="E3" s="53" t="s">
        <v>41</v>
      </c>
      <c r="F3" s="51"/>
      <c r="G3" s="51"/>
      <c r="H3" s="51"/>
      <c r="I3" s="54"/>
      <c r="J3" s="54"/>
      <c r="K3" s="11" t="s">
        <v>5</v>
      </c>
      <c r="L3" s="11"/>
      <c r="M3" s="12"/>
      <c r="N3" s="12"/>
      <c r="O3" s="10"/>
      <c r="P3" s="10"/>
      <c r="Q3" s="10"/>
      <c r="R3" s="10"/>
      <c r="S3" s="11" t="s">
        <v>6</v>
      </c>
      <c r="T3" s="11"/>
      <c r="U3" s="12"/>
      <c r="V3" s="12"/>
      <c r="W3" s="10"/>
      <c r="X3" s="10"/>
      <c r="Y3" s="10"/>
      <c r="Z3" s="10"/>
      <c r="AA3" s="10" t="s">
        <v>43</v>
      </c>
      <c r="AB3" s="10"/>
      <c r="AC3" s="10"/>
      <c r="AD3" s="10"/>
      <c r="AE3" s="10"/>
      <c r="AF3" s="6" t="s">
        <v>7</v>
      </c>
      <c r="AG3" s="8"/>
      <c r="AH3" s="8"/>
      <c r="AI3" s="8"/>
      <c r="AJ3" s="8"/>
      <c r="AK3" s="8"/>
      <c r="AL3" s="8" t="s">
        <v>49</v>
      </c>
      <c r="AM3" s="8"/>
      <c r="AO3" s="8"/>
      <c r="AP3" s="8"/>
      <c r="AQ3" s="8"/>
      <c r="AR3" s="15"/>
      <c r="AS3" t="s">
        <v>8</v>
      </c>
    </row>
    <row r="4" spans="1:47" x14ac:dyDescent="0.35">
      <c r="A4" s="17"/>
      <c r="B4" s="18">
        <v>2021</v>
      </c>
      <c r="C4" s="19"/>
      <c r="D4" s="19"/>
      <c r="E4" s="9" t="s">
        <v>9</v>
      </c>
      <c r="F4" s="10"/>
      <c r="G4" s="10"/>
      <c r="H4" s="10"/>
      <c r="I4" s="11"/>
      <c r="J4" s="11"/>
      <c r="K4" s="11" t="s">
        <v>10</v>
      </c>
      <c r="L4" s="11"/>
      <c r="M4" s="12"/>
      <c r="N4" s="12"/>
      <c r="O4" s="10"/>
      <c r="P4" s="10"/>
      <c r="Q4" s="10"/>
      <c r="R4" s="10"/>
      <c r="S4" s="10" t="s">
        <v>11</v>
      </c>
      <c r="T4" s="10"/>
      <c r="U4" s="10"/>
      <c r="V4" s="10"/>
      <c r="W4" s="10"/>
      <c r="X4" s="10"/>
      <c r="Y4" s="10"/>
      <c r="Z4" s="10"/>
      <c r="AA4" s="10" t="s">
        <v>12</v>
      </c>
      <c r="AB4" s="10"/>
      <c r="AC4" s="20"/>
      <c r="AD4" s="20"/>
      <c r="AE4" s="10"/>
      <c r="AF4" s="6" t="s">
        <v>13</v>
      </c>
      <c r="AG4" s="8"/>
      <c r="AH4" s="8"/>
      <c r="AI4" s="8"/>
      <c r="AJ4" s="8"/>
      <c r="AK4" s="8"/>
      <c r="AL4" s="8" t="s">
        <v>14</v>
      </c>
      <c r="AM4" s="8"/>
      <c r="AO4" s="8"/>
      <c r="AP4" s="8"/>
      <c r="AQ4" s="8"/>
      <c r="AR4" s="15"/>
    </row>
    <row r="5" spans="1:47" x14ac:dyDescent="0.35">
      <c r="A5" s="21"/>
      <c r="B5" s="22" t="s">
        <v>53</v>
      </c>
      <c r="C5" s="19"/>
      <c r="D5" s="19"/>
      <c r="E5" s="47" t="s">
        <v>51</v>
      </c>
      <c r="F5" s="59"/>
      <c r="G5" s="23"/>
      <c r="H5" s="23"/>
      <c r="I5" s="23"/>
      <c r="J5" s="23"/>
      <c r="K5" s="23"/>
      <c r="L5" s="23"/>
      <c r="M5" s="24"/>
      <c r="N5" s="2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5"/>
      <c r="AF5" s="9" t="s">
        <v>15</v>
      </c>
      <c r="AG5" s="10"/>
      <c r="AH5" s="10"/>
      <c r="AI5" s="10"/>
      <c r="AJ5" s="10"/>
      <c r="AK5" s="10"/>
      <c r="AL5" s="10" t="s">
        <v>50</v>
      </c>
      <c r="AM5" s="8"/>
      <c r="AO5" s="10"/>
      <c r="AP5" s="10"/>
      <c r="AQ5" s="10"/>
      <c r="AR5" s="15"/>
      <c r="AS5" t="s">
        <v>16</v>
      </c>
    </row>
    <row r="6" spans="1:47" x14ac:dyDescent="0.35">
      <c r="A6" s="21"/>
      <c r="B6" s="22" t="s">
        <v>17</v>
      </c>
      <c r="C6" s="19"/>
      <c r="D6" s="19"/>
      <c r="E6" s="6" t="s">
        <v>42</v>
      </c>
      <c r="F6" s="8"/>
      <c r="G6" s="26"/>
      <c r="H6" s="26"/>
      <c r="I6" s="26"/>
      <c r="J6" s="26"/>
      <c r="K6" s="26"/>
      <c r="L6" s="2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27"/>
      <c r="AB6" s="27"/>
      <c r="AC6" s="8"/>
      <c r="AD6" s="8"/>
      <c r="AE6" s="16"/>
      <c r="AF6" s="105" t="s">
        <v>18</v>
      </c>
      <c r="AG6" s="106"/>
      <c r="AH6" s="107"/>
      <c r="AI6" s="108" t="s">
        <v>95</v>
      </c>
      <c r="AJ6" s="131" t="s">
        <v>19</v>
      </c>
      <c r="AK6" s="132"/>
      <c r="AL6" s="133"/>
      <c r="AM6" s="108" t="s">
        <v>95</v>
      </c>
      <c r="AN6" s="146" t="s">
        <v>20</v>
      </c>
      <c r="AO6" s="147"/>
      <c r="AP6" s="148"/>
      <c r="AQ6" s="108" t="s">
        <v>95</v>
      </c>
      <c r="AR6" s="128" t="s">
        <v>21</v>
      </c>
      <c r="AS6" s="103"/>
      <c r="AT6" s="127"/>
      <c r="AU6" s="108" t="s">
        <v>95</v>
      </c>
    </row>
    <row r="7" spans="1:47" x14ac:dyDescent="0.35">
      <c r="A7" s="21"/>
      <c r="B7" s="22" t="s">
        <v>52</v>
      </c>
      <c r="C7" s="19"/>
      <c r="D7" s="19"/>
      <c r="E7" s="6" t="s">
        <v>22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6"/>
      <c r="AF7" s="109" t="s">
        <v>23</v>
      </c>
      <c r="AG7" s="110"/>
      <c r="AH7" s="111"/>
      <c r="AI7" s="112" t="s">
        <v>27</v>
      </c>
      <c r="AJ7" s="134" t="s">
        <v>23</v>
      </c>
      <c r="AK7" s="135"/>
      <c r="AL7" s="136"/>
      <c r="AM7" s="112" t="s">
        <v>27</v>
      </c>
      <c r="AN7" s="149" t="s">
        <v>24</v>
      </c>
      <c r="AO7" s="150"/>
      <c r="AP7" s="151"/>
      <c r="AQ7" s="112" t="s">
        <v>27</v>
      </c>
      <c r="AR7" s="130" t="s">
        <v>24</v>
      </c>
      <c r="AS7" s="104"/>
      <c r="AT7" s="129"/>
      <c r="AU7" s="112" t="s">
        <v>27</v>
      </c>
    </row>
    <row r="8" spans="1:47" x14ac:dyDescent="0.35">
      <c r="A8" s="28"/>
      <c r="B8" s="29"/>
      <c r="C8" s="19"/>
      <c r="D8" s="19"/>
      <c r="E8" s="9" t="s">
        <v>45</v>
      </c>
      <c r="F8" s="10"/>
      <c r="G8" s="11"/>
      <c r="H8" s="11"/>
      <c r="I8" s="11"/>
      <c r="J8" s="11"/>
      <c r="K8" s="11"/>
      <c r="L8" s="11"/>
      <c r="M8" s="10"/>
      <c r="N8" s="10"/>
      <c r="O8" s="51" t="s">
        <v>47</v>
      </c>
      <c r="P8" s="51"/>
      <c r="Q8" s="51"/>
      <c r="R8" s="51"/>
      <c r="S8" s="51"/>
      <c r="T8" s="51"/>
      <c r="U8" s="51"/>
      <c r="V8" s="51"/>
      <c r="W8" s="51"/>
      <c r="X8" s="51"/>
      <c r="Y8" s="10"/>
      <c r="Z8" s="10"/>
      <c r="AA8" s="10"/>
      <c r="AB8" s="10"/>
      <c r="AC8" s="10"/>
      <c r="AD8" s="10"/>
      <c r="AE8" s="30"/>
      <c r="AF8" s="113" t="s">
        <v>25</v>
      </c>
      <c r="AG8" s="114" t="s">
        <v>26</v>
      </c>
      <c r="AH8" s="115" t="s">
        <v>27</v>
      </c>
      <c r="AI8" s="116"/>
      <c r="AJ8" s="137" t="s">
        <v>25</v>
      </c>
      <c r="AK8" s="138" t="s">
        <v>26</v>
      </c>
      <c r="AL8" s="139" t="s">
        <v>27</v>
      </c>
      <c r="AM8" s="116"/>
      <c r="AN8" s="152" t="s">
        <v>25</v>
      </c>
      <c r="AO8" s="153" t="s">
        <v>26</v>
      </c>
      <c r="AP8" s="154" t="s">
        <v>27</v>
      </c>
      <c r="AQ8" s="116"/>
      <c r="AR8" s="160" t="s">
        <v>25</v>
      </c>
      <c r="AS8" s="161" t="s">
        <v>26</v>
      </c>
      <c r="AT8" s="145" t="s">
        <v>27</v>
      </c>
      <c r="AU8" s="116"/>
    </row>
    <row r="9" spans="1:47" x14ac:dyDescent="0.35">
      <c r="A9" s="9"/>
      <c r="B9" s="31" t="s">
        <v>28</v>
      </c>
      <c r="C9" s="32"/>
      <c r="D9" s="64" t="s">
        <v>29</v>
      </c>
      <c r="E9" s="65"/>
      <c r="F9" s="62" t="s">
        <v>30</v>
      </c>
      <c r="G9" s="63"/>
      <c r="H9" s="66" t="s">
        <v>31</v>
      </c>
      <c r="I9" s="67"/>
      <c r="J9" s="66" t="s">
        <v>32</v>
      </c>
      <c r="K9" s="67"/>
      <c r="L9" s="66" t="s">
        <v>33</v>
      </c>
      <c r="M9" s="67"/>
      <c r="N9" s="66" t="s">
        <v>34</v>
      </c>
      <c r="O9" s="67"/>
      <c r="P9" s="66" t="s">
        <v>35</v>
      </c>
      <c r="Q9" s="67"/>
      <c r="R9" s="66" t="s">
        <v>29</v>
      </c>
      <c r="S9" s="67"/>
      <c r="T9" s="66" t="s">
        <v>30</v>
      </c>
      <c r="U9" s="67"/>
      <c r="V9" s="66" t="s">
        <v>31</v>
      </c>
      <c r="W9" s="67"/>
      <c r="X9" s="66" t="s">
        <v>32</v>
      </c>
      <c r="Y9" s="67"/>
      <c r="Z9" s="66" t="s">
        <v>33</v>
      </c>
      <c r="AA9" s="67"/>
      <c r="AB9" s="66" t="s">
        <v>34</v>
      </c>
      <c r="AC9" s="67"/>
      <c r="AD9" s="66" t="s">
        <v>35</v>
      </c>
      <c r="AE9" s="67"/>
      <c r="AF9" s="117"/>
      <c r="AG9" s="118"/>
      <c r="AH9" s="119"/>
      <c r="AI9" s="120"/>
      <c r="AJ9" s="140"/>
      <c r="AK9" s="118"/>
      <c r="AL9" s="119"/>
      <c r="AM9" s="120"/>
      <c r="AN9" s="140"/>
      <c r="AO9" s="118"/>
      <c r="AP9" s="119"/>
      <c r="AQ9" s="120"/>
      <c r="AR9" s="140"/>
      <c r="AS9" s="118"/>
      <c r="AT9" s="119"/>
      <c r="AU9" s="120"/>
    </row>
    <row r="10" spans="1:47" x14ac:dyDescent="0.35">
      <c r="A10" s="49">
        <v>1</v>
      </c>
      <c r="B10" s="34" t="s">
        <v>66</v>
      </c>
      <c r="C10" s="35">
        <v>36185</v>
      </c>
      <c r="D10" s="72">
        <v>3</v>
      </c>
      <c r="E10" s="70"/>
      <c r="F10" s="80">
        <f t="shared" ref="F10:F33" si="0">SUM(D10+1)</f>
        <v>4</v>
      </c>
      <c r="G10" s="74"/>
      <c r="H10" s="82">
        <f t="shared" ref="H10:H31" si="1">SUM(F10+1)</f>
        <v>5</v>
      </c>
      <c r="I10" s="85"/>
      <c r="J10" s="82">
        <f t="shared" ref="J10:J35" si="2">SUM(H10+1)</f>
        <v>6</v>
      </c>
      <c r="K10" s="56"/>
      <c r="L10" s="82">
        <f t="shared" ref="L10:L31" si="3">SUM(J10+1)</f>
        <v>7</v>
      </c>
      <c r="M10" s="56"/>
      <c r="N10" s="82">
        <f>SUM(L10+1)</f>
        <v>8</v>
      </c>
      <c r="O10" s="56"/>
      <c r="P10" s="93">
        <f>SUM(N10+1)</f>
        <v>9</v>
      </c>
      <c r="Q10" s="70"/>
      <c r="R10" s="93">
        <f>SUM(P10+1)</f>
        <v>10</v>
      </c>
      <c r="S10" s="70"/>
      <c r="T10" s="97">
        <f t="shared" ref="T10:T26" si="4">SUM(R10+1)</f>
        <v>11</v>
      </c>
      <c r="V10" s="82">
        <f t="shared" ref="V10:V31" si="5">SUM(T10+1)</f>
        <v>12</v>
      </c>
      <c r="W10" s="56"/>
      <c r="X10" s="82">
        <f t="shared" ref="X10:X31" si="6">SUM(V10+1)</f>
        <v>13</v>
      </c>
      <c r="Y10" s="56"/>
      <c r="Z10" s="82">
        <f t="shared" ref="Z10:Z31" si="7">SUM(X10+1)</f>
        <v>14</v>
      </c>
      <c r="AA10" s="56"/>
      <c r="AB10" s="82">
        <f t="shared" ref="AB10:AB31" si="8">SUM(Z10+1)</f>
        <v>15</v>
      </c>
      <c r="AC10" s="56"/>
      <c r="AD10" s="72">
        <f>SUM(AB10+1)</f>
        <v>16</v>
      </c>
      <c r="AE10" s="45"/>
      <c r="AF10" s="121">
        <v>6</v>
      </c>
      <c r="AG10" s="122"/>
      <c r="AH10" s="123">
        <v>6</v>
      </c>
      <c r="AI10" s="124"/>
      <c r="AJ10" s="141">
        <v>4</v>
      </c>
      <c r="AK10" s="142"/>
      <c r="AL10" s="143">
        <f>SUM(AL9+AJ10-AK10)</f>
        <v>4</v>
      </c>
      <c r="AM10" s="124"/>
      <c r="AN10" s="155">
        <v>0</v>
      </c>
      <c r="AO10" s="156"/>
      <c r="AP10" s="157">
        <f>SUM(AP9+AN10-AO10)</f>
        <v>0</v>
      </c>
      <c r="AQ10" s="124"/>
      <c r="AR10" s="162">
        <v>0</v>
      </c>
      <c r="AS10" s="163"/>
      <c r="AT10" s="164">
        <f>SUM(AT9+AR10-AS10)</f>
        <v>0</v>
      </c>
      <c r="AU10" s="124"/>
    </row>
    <row r="11" spans="1:47" x14ac:dyDescent="0.35">
      <c r="A11" s="49">
        <v>2</v>
      </c>
      <c r="B11" s="34" t="s">
        <v>67</v>
      </c>
      <c r="C11" s="35">
        <v>36199</v>
      </c>
      <c r="D11" s="72">
        <f>SUM(AD10+1)</f>
        <v>17</v>
      </c>
      <c r="E11" s="71"/>
      <c r="F11" s="81">
        <f t="shared" si="0"/>
        <v>18</v>
      </c>
      <c r="G11" s="75" t="s">
        <v>37</v>
      </c>
      <c r="H11" s="82">
        <f t="shared" si="1"/>
        <v>19</v>
      </c>
      <c r="I11" s="56"/>
      <c r="J11" s="82">
        <f t="shared" si="2"/>
        <v>20</v>
      </c>
      <c r="K11" s="56"/>
      <c r="L11" s="82">
        <f t="shared" si="3"/>
        <v>21</v>
      </c>
      <c r="M11" s="56"/>
      <c r="N11" s="82">
        <f t="shared" ref="N11:N31" si="9">SUM(L11+1)</f>
        <v>22</v>
      </c>
      <c r="O11" s="56"/>
      <c r="P11" s="93">
        <f>SUM(N11+1)</f>
        <v>23</v>
      </c>
      <c r="Q11" s="70"/>
      <c r="R11" s="93">
        <f>SUM(P11+1)</f>
        <v>24</v>
      </c>
      <c r="S11" s="70"/>
      <c r="T11" s="97">
        <f t="shared" si="4"/>
        <v>25</v>
      </c>
      <c r="U11" s="56"/>
      <c r="V11" s="82">
        <f t="shared" si="5"/>
        <v>26</v>
      </c>
      <c r="W11" s="56"/>
      <c r="X11" s="82">
        <f t="shared" si="6"/>
        <v>27</v>
      </c>
      <c r="Y11" s="56"/>
      <c r="Z11" s="82">
        <f t="shared" si="7"/>
        <v>28</v>
      </c>
      <c r="AA11" s="56"/>
      <c r="AB11" s="82">
        <f t="shared" si="8"/>
        <v>29</v>
      </c>
      <c r="AC11" s="56"/>
      <c r="AD11" s="72">
        <f>SUM(AB11+1)</f>
        <v>30</v>
      </c>
      <c r="AE11" s="45"/>
      <c r="AF11" s="121">
        <v>6</v>
      </c>
      <c r="AG11" s="122"/>
      <c r="AH11" s="123">
        <f t="shared" ref="AH11:AH36" si="10">SUM(AH10+AF11-AG11)</f>
        <v>12</v>
      </c>
      <c r="AI11" s="124"/>
      <c r="AJ11" s="141">
        <v>4</v>
      </c>
      <c r="AK11" s="142"/>
      <c r="AL11" s="143">
        <f t="shared" ref="AL11:AL34" si="11">SUM(AL10+AJ11-AK11)</f>
        <v>8</v>
      </c>
      <c r="AM11" s="124"/>
      <c r="AN11" s="155">
        <v>0</v>
      </c>
      <c r="AO11" s="156"/>
      <c r="AP11" s="157">
        <f t="shared" ref="AP11:AP36" si="12">SUM(AP10+AN11-AO11)</f>
        <v>0</v>
      </c>
      <c r="AQ11" s="124"/>
      <c r="AR11" s="162">
        <v>0</v>
      </c>
      <c r="AS11" s="163"/>
      <c r="AT11" s="164">
        <f t="shared" ref="AT11:AT36" si="13">SUM(AT10+AR11-AS11)</f>
        <v>0</v>
      </c>
      <c r="AU11" s="124"/>
    </row>
    <row r="12" spans="1:47" x14ac:dyDescent="0.35">
      <c r="A12" s="49">
        <v>3</v>
      </c>
      <c r="B12" s="34" t="s">
        <v>68</v>
      </c>
      <c r="C12" s="37">
        <v>36213</v>
      </c>
      <c r="D12" s="72">
        <f>SUM(AD11+1)</f>
        <v>31</v>
      </c>
      <c r="E12" s="70"/>
      <c r="F12" s="82">
        <v>1</v>
      </c>
      <c r="G12" s="76"/>
      <c r="H12" s="82">
        <f t="shared" si="1"/>
        <v>2</v>
      </c>
      <c r="I12" s="56"/>
      <c r="J12" s="82">
        <f t="shared" si="2"/>
        <v>3</v>
      </c>
      <c r="K12" s="56"/>
      <c r="L12" s="82">
        <f t="shared" si="3"/>
        <v>4</v>
      </c>
      <c r="M12" s="56"/>
      <c r="N12" s="82">
        <f t="shared" si="9"/>
        <v>5</v>
      </c>
      <c r="O12" s="56"/>
      <c r="P12" s="93">
        <f>SUM(N12+1)</f>
        <v>6</v>
      </c>
      <c r="Q12" s="70"/>
      <c r="R12" s="93">
        <f>SUM(P12+1)</f>
        <v>7</v>
      </c>
      <c r="S12" s="70"/>
      <c r="T12" s="97">
        <f t="shared" si="4"/>
        <v>8</v>
      </c>
      <c r="U12" s="95"/>
      <c r="V12" s="82">
        <f t="shared" si="5"/>
        <v>9</v>
      </c>
      <c r="W12" s="61"/>
      <c r="X12" s="82">
        <f t="shared" si="6"/>
        <v>10</v>
      </c>
      <c r="Y12" s="61"/>
      <c r="Z12" s="82">
        <f t="shared" si="7"/>
        <v>11</v>
      </c>
      <c r="AA12" s="61"/>
      <c r="AB12" s="82">
        <f t="shared" si="8"/>
        <v>12</v>
      </c>
      <c r="AC12" s="61"/>
      <c r="AD12" s="72">
        <f t="shared" ref="AD12:AD24" si="14">SUM(AB12+1)</f>
        <v>13</v>
      </c>
      <c r="AE12" s="45"/>
      <c r="AF12" s="121">
        <v>6</v>
      </c>
      <c r="AG12" s="122"/>
      <c r="AH12" s="123">
        <f t="shared" si="10"/>
        <v>18</v>
      </c>
      <c r="AI12" s="124"/>
      <c r="AJ12" s="141">
        <v>4</v>
      </c>
      <c r="AK12" s="142"/>
      <c r="AL12" s="143">
        <f t="shared" si="11"/>
        <v>12</v>
      </c>
      <c r="AM12" s="124"/>
      <c r="AN12" s="155">
        <v>0</v>
      </c>
      <c r="AO12" s="156"/>
      <c r="AP12" s="157">
        <f t="shared" si="12"/>
        <v>0</v>
      </c>
      <c r="AQ12" s="124"/>
      <c r="AR12" s="162">
        <v>0</v>
      </c>
      <c r="AS12" s="163"/>
      <c r="AT12" s="164">
        <f t="shared" si="13"/>
        <v>0</v>
      </c>
      <c r="AU12" s="124"/>
    </row>
    <row r="13" spans="1:47" x14ac:dyDescent="0.35">
      <c r="A13" s="49">
        <v>4</v>
      </c>
      <c r="B13" s="34" t="s">
        <v>69</v>
      </c>
      <c r="C13" s="37">
        <v>36227</v>
      </c>
      <c r="D13" s="72">
        <f>SUM(AD12+1)</f>
        <v>14</v>
      </c>
      <c r="E13" s="70"/>
      <c r="F13" s="81">
        <f t="shared" si="0"/>
        <v>15</v>
      </c>
      <c r="G13" s="75" t="s">
        <v>37</v>
      </c>
      <c r="H13" s="82">
        <f t="shared" si="1"/>
        <v>16</v>
      </c>
      <c r="I13" s="61"/>
      <c r="J13" s="82">
        <f t="shared" si="2"/>
        <v>17</v>
      </c>
      <c r="K13" s="61"/>
      <c r="L13" s="82">
        <f t="shared" si="3"/>
        <v>18</v>
      </c>
      <c r="M13" s="61"/>
      <c r="N13" s="82">
        <f t="shared" si="9"/>
        <v>19</v>
      </c>
      <c r="O13" s="61" t="s">
        <v>94</v>
      </c>
      <c r="P13" s="93">
        <f>SUM(N13+1)</f>
        <v>20</v>
      </c>
      <c r="Q13" s="70"/>
      <c r="R13" s="93">
        <f>SUM(P13+1)</f>
        <v>21</v>
      </c>
      <c r="S13" s="70"/>
      <c r="T13" s="97">
        <f t="shared" si="4"/>
        <v>22</v>
      </c>
      <c r="U13" s="56"/>
      <c r="V13" s="82">
        <f t="shared" si="5"/>
        <v>23</v>
      </c>
      <c r="W13" s="61"/>
      <c r="X13" s="82">
        <f t="shared" si="6"/>
        <v>24</v>
      </c>
      <c r="Y13" s="61"/>
      <c r="Z13" s="82">
        <f t="shared" si="7"/>
        <v>25</v>
      </c>
      <c r="AA13" s="86"/>
      <c r="AB13" s="82">
        <f t="shared" si="8"/>
        <v>26</v>
      </c>
      <c r="AC13" s="86"/>
      <c r="AD13" s="72">
        <f t="shared" si="14"/>
        <v>27</v>
      </c>
      <c r="AE13" s="45"/>
      <c r="AF13" s="121">
        <v>6</v>
      </c>
      <c r="AG13" s="122"/>
      <c r="AH13" s="123">
        <f t="shared" si="10"/>
        <v>24</v>
      </c>
      <c r="AI13" s="124"/>
      <c r="AJ13" s="141">
        <v>4</v>
      </c>
      <c r="AK13" s="142"/>
      <c r="AL13" s="143">
        <f t="shared" si="11"/>
        <v>16</v>
      </c>
      <c r="AM13" s="124"/>
      <c r="AN13" s="155">
        <v>0</v>
      </c>
      <c r="AO13" s="156"/>
      <c r="AP13" s="157">
        <f t="shared" si="12"/>
        <v>0</v>
      </c>
      <c r="AQ13" s="124"/>
      <c r="AR13" s="162">
        <v>0</v>
      </c>
      <c r="AS13" s="163"/>
      <c r="AT13" s="164">
        <f t="shared" si="13"/>
        <v>0</v>
      </c>
      <c r="AU13" s="124"/>
    </row>
    <row r="14" spans="1:47" x14ac:dyDescent="0.35">
      <c r="A14" s="49">
        <v>5</v>
      </c>
      <c r="B14" s="34" t="s">
        <v>70</v>
      </c>
      <c r="C14" s="37">
        <v>36241</v>
      </c>
      <c r="D14" s="72">
        <f>SUM(AD13+1)</f>
        <v>28</v>
      </c>
      <c r="E14" s="70"/>
      <c r="F14" s="82">
        <v>1</v>
      </c>
      <c r="G14" s="56"/>
      <c r="H14" s="82">
        <f t="shared" si="1"/>
        <v>2</v>
      </c>
      <c r="I14" s="56"/>
      <c r="J14" s="82">
        <f t="shared" si="2"/>
        <v>3</v>
      </c>
      <c r="K14" s="56"/>
      <c r="L14" s="82">
        <f t="shared" si="3"/>
        <v>4</v>
      </c>
      <c r="M14" s="57"/>
      <c r="N14" s="82">
        <f t="shared" si="9"/>
        <v>5</v>
      </c>
      <c r="O14" s="56"/>
      <c r="P14" s="93">
        <f>SUM(N14+1)</f>
        <v>6</v>
      </c>
      <c r="Q14" s="70"/>
      <c r="R14" s="93">
        <f>SUM(P14+1)</f>
        <v>7</v>
      </c>
      <c r="S14" s="70"/>
      <c r="T14" s="97">
        <f t="shared" si="4"/>
        <v>8</v>
      </c>
      <c r="U14" s="56"/>
      <c r="V14" s="82">
        <f t="shared" si="5"/>
        <v>9</v>
      </c>
      <c r="W14" s="56"/>
      <c r="X14" s="82">
        <f t="shared" si="6"/>
        <v>10</v>
      </c>
      <c r="Y14" s="56"/>
      <c r="Z14" s="82">
        <f t="shared" si="7"/>
        <v>11</v>
      </c>
      <c r="AA14" s="56"/>
      <c r="AB14" s="82">
        <f t="shared" si="8"/>
        <v>12</v>
      </c>
      <c r="AC14" s="56"/>
      <c r="AD14" s="72">
        <f t="shared" si="14"/>
        <v>13</v>
      </c>
      <c r="AE14" s="45"/>
      <c r="AF14" s="121">
        <v>6</v>
      </c>
      <c r="AG14" s="122"/>
      <c r="AH14" s="123">
        <f t="shared" si="10"/>
        <v>30</v>
      </c>
      <c r="AI14" s="124"/>
      <c r="AJ14" s="141">
        <v>4</v>
      </c>
      <c r="AK14" s="142"/>
      <c r="AL14" s="143">
        <f t="shared" si="11"/>
        <v>20</v>
      </c>
      <c r="AM14" s="124"/>
      <c r="AN14" s="155">
        <v>0</v>
      </c>
      <c r="AO14" s="156"/>
      <c r="AP14" s="157">
        <f t="shared" si="12"/>
        <v>0</v>
      </c>
      <c r="AQ14" s="124"/>
      <c r="AR14" s="162">
        <v>0</v>
      </c>
      <c r="AS14" s="163"/>
      <c r="AT14" s="164">
        <f t="shared" si="13"/>
        <v>0</v>
      </c>
      <c r="AU14" s="124"/>
    </row>
    <row r="15" spans="1:47" x14ac:dyDescent="0.35">
      <c r="A15" s="49">
        <v>6</v>
      </c>
      <c r="B15" s="34" t="s">
        <v>71</v>
      </c>
      <c r="C15" s="37">
        <v>36255</v>
      </c>
      <c r="D15" s="72">
        <f t="shared" ref="D15:D35" si="15">SUM(AD14+1)</f>
        <v>14</v>
      </c>
      <c r="E15" s="70"/>
      <c r="F15" s="82">
        <f t="shared" si="0"/>
        <v>15</v>
      </c>
      <c r="G15" s="56"/>
      <c r="H15" s="82">
        <f t="shared" si="1"/>
        <v>16</v>
      </c>
      <c r="I15" s="56"/>
      <c r="J15" s="82">
        <f t="shared" si="2"/>
        <v>17</v>
      </c>
      <c r="K15" s="56"/>
      <c r="L15" s="82">
        <f t="shared" si="3"/>
        <v>18</v>
      </c>
      <c r="M15" s="56"/>
      <c r="N15" s="82">
        <f t="shared" si="9"/>
        <v>19</v>
      </c>
      <c r="O15" s="56"/>
      <c r="P15" s="93">
        <f>SUM(N15+1)</f>
        <v>20</v>
      </c>
      <c r="Q15" s="70"/>
      <c r="R15" s="93">
        <f>SUM(P15+1)</f>
        <v>21</v>
      </c>
      <c r="S15" s="70"/>
      <c r="T15" s="97">
        <f t="shared" si="4"/>
        <v>22</v>
      </c>
      <c r="U15" s="56"/>
      <c r="V15" s="82">
        <f t="shared" si="5"/>
        <v>23</v>
      </c>
      <c r="W15" s="56"/>
      <c r="X15" s="82">
        <f t="shared" si="6"/>
        <v>24</v>
      </c>
      <c r="Y15" s="56"/>
      <c r="Z15" s="82">
        <f t="shared" si="7"/>
        <v>25</v>
      </c>
      <c r="AA15" s="56"/>
      <c r="AB15" s="82">
        <f t="shared" si="8"/>
        <v>26</v>
      </c>
      <c r="AC15" s="56"/>
      <c r="AD15" s="72">
        <f t="shared" si="14"/>
        <v>27</v>
      </c>
      <c r="AE15" s="45"/>
      <c r="AF15" s="121">
        <v>6</v>
      </c>
      <c r="AG15" s="122"/>
      <c r="AH15" s="123">
        <f t="shared" si="10"/>
        <v>36</v>
      </c>
      <c r="AI15" s="124"/>
      <c r="AJ15" s="141">
        <v>4</v>
      </c>
      <c r="AK15" s="142"/>
      <c r="AL15" s="143">
        <f t="shared" si="11"/>
        <v>24</v>
      </c>
      <c r="AM15" s="124"/>
      <c r="AN15" s="155">
        <v>0</v>
      </c>
      <c r="AO15" s="156"/>
      <c r="AP15" s="157">
        <f t="shared" si="12"/>
        <v>0</v>
      </c>
      <c r="AQ15" s="124"/>
      <c r="AR15" s="162">
        <v>0</v>
      </c>
      <c r="AS15" s="163"/>
      <c r="AT15" s="164">
        <f t="shared" si="13"/>
        <v>0</v>
      </c>
      <c r="AU15" s="124"/>
    </row>
    <row r="16" spans="1:47" x14ac:dyDescent="0.35">
      <c r="A16" s="49">
        <v>7</v>
      </c>
      <c r="B16" s="34" t="s">
        <v>72</v>
      </c>
      <c r="C16" s="37">
        <v>36269</v>
      </c>
      <c r="D16" s="72">
        <f t="shared" si="15"/>
        <v>28</v>
      </c>
      <c r="E16" s="70"/>
      <c r="F16" s="82">
        <f t="shared" si="0"/>
        <v>29</v>
      </c>
      <c r="G16" s="56"/>
      <c r="H16" s="82">
        <f t="shared" si="1"/>
        <v>30</v>
      </c>
      <c r="I16" s="56"/>
      <c r="J16" s="82">
        <f t="shared" si="2"/>
        <v>31</v>
      </c>
      <c r="K16" s="56"/>
      <c r="L16" s="82">
        <v>1</v>
      </c>
      <c r="M16" s="56"/>
      <c r="N16" s="82">
        <f t="shared" si="9"/>
        <v>2</v>
      </c>
      <c r="O16" s="56"/>
      <c r="P16" s="93">
        <f>SUM(N16+1)</f>
        <v>3</v>
      </c>
      <c r="Q16" s="70"/>
      <c r="R16" s="93">
        <f>SUM(P16+1)</f>
        <v>4</v>
      </c>
      <c r="S16" s="70"/>
      <c r="T16" s="97">
        <f t="shared" si="4"/>
        <v>5</v>
      </c>
      <c r="U16" s="61"/>
      <c r="V16" s="82">
        <f t="shared" si="5"/>
        <v>6</v>
      </c>
      <c r="W16" s="61"/>
      <c r="X16" s="82">
        <f t="shared" si="6"/>
        <v>7</v>
      </c>
      <c r="Y16" s="61"/>
      <c r="Z16" s="82">
        <f t="shared" si="7"/>
        <v>8</v>
      </c>
      <c r="AA16" s="61"/>
      <c r="AB16" s="82">
        <f t="shared" si="8"/>
        <v>9</v>
      </c>
      <c r="AC16" s="61"/>
      <c r="AD16" s="72">
        <f t="shared" si="14"/>
        <v>10</v>
      </c>
      <c r="AE16" s="45"/>
      <c r="AF16" s="121">
        <v>6</v>
      </c>
      <c r="AG16" s="122"/>
      <c r="AH16" s="123">
        <f t="shared" si="10"/>
        <v>42</v>
      </c>
      <c r="AI16" s="124"/>
      <c r="AJ16" s="141">
        <v>4</v>
      </c>
      <c r="AK16" s="142"/>
      <c r="AL16" s="143">
        <f t="shared" si="11"/>
        <v>28</v>
      </c>
      <c r="AM16" s="124"/>
      <c r="AN16" s="155">
        <v>0</v>
      </c>
      <c r="AO16" s="156"/>
      <c r="AP16" s="157">
        <f t="shared" si="12"/>
        <v>0</v>
      </c>
      <c r="AQ16" s="124"/>
      <c r="AR16" s="162">
        <v>0</v>
      </c>
      <c r="AS16" s="163"/>
      <c r="AT16" s="164">
        <f t="shared" si="13"/>
        <v>0</v>
      </c>
      <c r="AU16" s="124"/>
    </row>
    <row r="17" spans="1:47" x14ac:dyDescent="0.35">
      <c r="A17" s="49">
        <v>8</v>
      </c>
      <c r="B17" s="34" t="s">
        <v>73</v>
      </c>
      <c r="C17" s="37">
        <v>36283</v>
      </c>
      <c r="D17" s="72">
        <f t="shared" si="15"/>
        <v>11</v>
      </c>
      <c r="E17" s="70"/>
      <c r="F17" s="82">
        <f t="shared" si="0"/>
        <v>12</v>
      </c>
      <c r="G17" s="61"/>
      <c r="H17" s="82">
        <f t="shared" si="1"/>
        <v>13</v>
      </c>
      <c r="I17" s="61"/>
      <c r="J17" s="82">
        <f t="shared" si="2"/>
        <v>14</v>
      </c>
      <c r="K17" s="61"/>
      <c r="L17" s="82">
        <f t="shared" si="3"/>
        <v>15</v>
      </c>
      <c r="M17" s="61"/>
      <c r="N17" s="82">
        <f t="shared" si="9"/>
        <v>16</v>
      </c>
      <c r="O17" s="61"/>
      <c r="P17" s="93">
        <f>SUM(N17+1)</f>
        <v>17</v>
      </c>
      <c r="Q17" s="92"/>
      <c r="R17" s="93">
        <f>SUM(P17+1)</f>
        <v>18</v>
      </c>
      <c r="S17" s="70"/>
      <c r="T17" s="97">
        <f t="shared" ref="T17:T20" si="16">SUM(R17+1)</f>
        <v>19</v>
      </c>
      <c r="U17" s="61"/>
      <c r="V17" s="82">
        <f t="shared" si="5"/>
        <v>20</v>
      </c>
      <c r="W17" s="61"/>
      <c r="X17" s="82">
        <f t="shared" si="6"/>
        <v>21</v>
      </c>
      <c r="Y17" s="61"/>
      <c r="Z17" s="82">
        <f t="shared" si="7"/>
        <v>22</v>
      </c>
      <c r="AA17" s="61"/>
      <c r="AB17" s="82">
        <f t="shared" si="8"/>
        <v>23</v>
      </c>
      <c r="AC17" s="61"/>
      <c r="AD17" s="72">
        <f t="shared" si="14"/>
        <v>24</v>
      </c>
      <c r="AE17" s="45"/>
      <c r="AF17" s="121">
        <v>6</v>
      </c>
      <c r="AG17" s="122"/>
      <c r="AH17" s="123">
        <f t="shared" si="10"/>
        <v>48</v>
      </c>
      <c r="AI17" s="124"/>
      <c r="AJ17" s="141">
        <v>4</v>
      </c>
      <c r="AK17" s="142"/>
      <c r="AL17" s="143">
        <f t="shared" si="11"/>
        <v>32</v>
      </c>
      <c r="AM17" s="124"/>
      <c r="AN17" s="155">
        <v>0</v>
      </c>
      <c r="AO17" s="156"/>
      <c r="AP17" s="157">
        <f t="shared" si="12"/>
        <v>0</v>
      </c>
      <c r="AQ17" s="124"/>
      <c r="AR17" s="162">
        <v>0</v>
      </c>
      <c r="AS17" s="163"/>
      <c r="AT17" s="164">
        <f t="shared" si="13"/>
        <v>0</v>
      </c>
      <c r="AU17" s="124"/>
    </row>
    <row r="18" spans="1:47" x14ac:dyDescent="0.35">
      <c r="A18" s="49">
        <v>9</v>
      </c>
      <c r="B18" s="34" t="s">
        <v>74</v>
      </c>
      <c r="C18" s="37">
        <v>36297</v>
      </c>
      <c r="D18" s="72">
        <f t="shared" si="15"/>
        <v>25</v>
      </c>
      <c r="E18" s="70"/>
      <c r="F18" s="82">
        <f t="shared" si="0"/>
        <v>26</v>
      </c>
      <c r="G18" s="61"/>
      <c r="H18" s="82">
        <f t="shared" si="1"/>
        <v>27</v>
      </c>
      <c r="I18" s="86"/>
      <c r="J18" s="82">
        <f t="shared" si="2"/>
        <v>28</v>
      </c>
      <c r="K18" s="86"/>
      <c r="L18" s="82">
        <f t="shared" si="3"/>
        <v>29</v>
      </c>
      <c r="M18" s="86"/>
      <c r="N18" s="82">
        <f t="shared" si="9"/>
        <v>30</v>
      </c>
      <c r="O18" s="86"/>
      <c r="P18" s="93">
        <v>1</v>
      </c>
      <c r="Q18" s="70"/>
      <c r="R18" s="93">
        <f>SUM(P18+1)</f>
        <v>2</v>
      </c>
      <c r="S18" s="70"/>
      <c r="T18" s="97">
        <f t="shared" si="16"/>
        <v>3</v>
      </c>
      <c r="U18" s="56"/>
      <c r="V18" s="82">
        <f t="shared" si="5"/>
        <v>4</v>
      </c>
      <c r="W18" s="56"/>
      <c r="X18" s="82">
        <f t="shared" si="6"/>
        <v>5</v>
      </c>
      <c r="Y18" s="56"/>
      <c r="Z18" s="82">
        <f t="shared" si="7"/>
        <v>6</v>
      </c>
      <c r="AA18" s="56"/>
      <c r="AB18" s="82">
        <f t="shared" si="8"/>
        <v>7</v>
      </c>
      <c r="AC18" s="56"/>
      <c r="AD18" s="72">
        <f t="shared" si="14"/>
        <v>8</v>
      </c>
      <c r="AE18" s="45"/>
      <c r="AF18" s="121">
        <v>6</v>
      </c>
      <c r="AG18" s="122"/>
      <c r="AH18" s="123">
        <f t="shared" si="10"/>
        <v>54</v>
      </c>
      <c r="AI18" s="124"/>
      <c r="AJ18" s="141">
        <v>4</v>
      </c>
      <c r="AK18" s="142"/>
      <c r="AL18" s="143">
        <f t="shared" si="11"/>
        <v>36</v>
      </c>
      <c r="AM18" s="124"/>
      <c r="AN18" s="155">
        <v>0</v>
      </c>
      <c r="AO18" s="156"/>
      <c r="AP18" s="157">
        <f t="shared" si="12"/>
        <v>0</v>
      </c>
      <c r="AQ18" s="124"/>
      <c r="AR18" s="162">
        <v>0</v>
      </c>
      <c r="AS18" s="163"/>
      <c r="AT18" s="164">
        <f t="shared" si="13"/>
        <v>0</v>
      </c>
      <c r="AU18" s="124"/>
    </row>
    <row r="19" spans="1:47" x14ac:dyDescent="0.35">
      <c r="A19" s="49">
        <v>10</v>
      </c>
      <c r="B19" s="34" t="s">
        <v>75</v>
      </c>
      <c r="C19" s="37">
        <v>36311</v>
      </c>
      <c r="D19" s="72">
        <f t="shared" si="15"/>
        <v>9</v>
      </c>
      <c r="E19" s="70"/>
      <c r="F19" s="82">
        <f t="shared" si="0"/>
        <v>10</v>
      </c>
      <c r="G19" s="77"/>
      <c r="H19" s="82">
        <f t="shared" si="1"/>
        <v>11</v>
      </c>
      <c r="I19" s="56"/>
      <c r="J19" s="82">
        <f t="shared" si="2"/>
        <v>12</v>
      </c>
      <c r="K19" s="56"/>
      <c r="L19" s="82">
        <f t="shared" si="3"/>
        <v>13</v>
      </c>
      <c r="M19" s="56"/>
      <c r="N19" s="82">
        <f t="shared" si="9"/>
        <v>14</v>
      </c>
      <c r="O19" s="56"/>
      <c r="P19" s="93">
        <f>SUM(N19+1)</f>
        <v>15</v>
      </c>
      <c r="Q19" s="70"/>
      <c r="R19" s="93">
        <f>SUM(P19+1)</f>
        <v>16</v>
      </c>
      <c r="S19" s="70"/>
      <c r="T19" s="97">
        <f t="shared" si="16"/>
        <v>17</v>
      </c>
      <c r="U19" s="69"/>
      <c r="V19" s="82">
        <f t="shared" si="5"/>
        <v>18</v>
      </c>
      <c r="W19" s="56"/>
      <c r="X19" s="82">
        <f t="shared" si="6"/>
        <v>19</v>
      </c>
      <c r="Y19" s="56"/>
      <c r="Z19" s="82">
        <f t="shared" si="7"/>
        <v>20</v>
      </c>
      <c r="AA19" s="56"/>
      <c r="AB19" s="82">
        <f t="shared" si="8"/>
        <v>21</v>
      </c>
      <c r="AC19" s="56"/>
      <c r="AD19" s="72">
        <f t="shared" si="14"/>
        <v>22</v>
      </c>
      <c r="AE19" s="45"/>
      <c r="AF19" s="121">
        <v>6</v>
      </c>
      <c r="AG19" s="122"/>
      <c r="AH19" s="123">
        <f t="shared" si="10"/>
        <v>60</v>
      </c>
      <c r="AI19" s="124"/>
      <c r="AJ19" s="141">
        <v>4</v>
      </c>
      <c r="AK19" s="142"/>
      <c r="AL19" s="143">
        <f t="shared" si="11"/>
        <v>40</v>
      </c>
      <c r="AM19" s="124"/>
      <c r="AN19" s="155">
        <v>0</v>
      </c>
      <c r="AO19" s="156"/>
      <c r="AP19" s="157">
        <f t="shared" si="12"/>
        <v>0</v>
      </c>
      <c r="AQ19" s="124"/>
      <c r="AR19" s="162">
        <v>0</v>
      </c>
      <c r="AS19" s="163"/>
      <c r="AT19" s="164">
        <f t="shared" si="13"/>
        <v>0</v>
      </c>
      <c r="AU19" s="124"/>
    </row>
    <row r="20" spans="1:47" x14ac:dyDescent="0.35">
      <c r="A20" s="49">
        <v>11</v>
      </c>
      <c r="B20" s="58" t="s">
        <v>76</v>
      </c>
      <c r="C20" s="37">
        <v>36325</v>
      </c>
      <c r="D20" s="72">
        <f t="shared" si="15"/>
        <v>23</v>
      </c>
      <c r="E20" s="71"/>
      <c r="F20" s="82">
        <f t="shared" si="0"/>
        <v>24</v>
      </c>
      <c r="G20" s="61"/>
      <c r="H20" s="82">
        <f t="shared" si="1"/>
        <v>25</v>
      </c>
      <c r="I20" s="56"/>
      <c r="J20" s="82">
        <f t="shared" si="2"/>
        <v>26</v>
      </c>
      <c r="K20" s="56"/>
      <c r="L20" s="82">
        <f t="shared" si="3"/>
        <v>27</v>
      </c>
      <c r="M20" s="56"/>
      <c r="N20" s="82">
        <f t="shared" si="9"/>
        <v>28</v>
      </c>
      <c r="O20" s="56"/>
      <c r="P20" s="93">
        <f>SUM(N20+1)</f>
        <v>29</v>
      </c>
      <c r="Q20" s="70"/>
      <c r="R20" s="93">
        <f>SUM(P20+1)</f>
        <v>30</v>
      </c>
      <c r="S20" s="70"/>
      <c r="T20" s="81">
        <f t="shared" si="16"/>
        <v>31</v>
      </c>
      <c r="U20" s="79" t="s">
        <v>39</v>
      </c>
      <c r="V20" s="82">
        <v>1</v>
      </c>
      <c r="W20" s="56"/>
      <c r="X20" s="82">
        <f t="shared" si="6"/>
        <v>2</v>
      </c>
      <c r="Y20" s="56"/>
      <c r="Z20" s="82">
        <f t="shared" si="7"/>
        <v>3</v>
      </c>
      <c r="AA20" s="56"/>
      <c r="AB20" s="82">
        <f t="shared" si="8"/>
        <v>4</v>
      </c>
      <c r="AC20" s="61"/>
      <c r="AD20" s="72">
        <f t="shared" si="14"/>
        <v>5</v>
      </c>
      <c r="AE20" s="45"/>
      <c r="AF20" s="121">
        <v>6</v>
      </c>
      <c r="AG20" s="122"/>
      <c r="AH20" s="123">
        <f t="shared" si="10"/>
        <v>66</v>
      </c>
      <c r="AI20" s="124"/>
      <c r="AJ20" s="141">
        <v>4</v>
      </c>
      <c r="AK20" s="142"/>
      <c r="AL20" s="143">
        <f t="shared" si="11"/>
        <v>44</v>
      </c>
      <c r="AM20" s="124"/>
      <c r="AN20" s="155">
        <v>0</v>
      </c>
      <c r="AO20" s="156"/>
      <c r="AP20" s="157">
        <f t="shared" si="12"/>
        <v>0</v>
      </c>
      <c r="AQ20" s="124"/>
      <c r="AR20" s="162">
        <v>0</v>
      </c>
      <c r="AS20" s="163"/>
      <c r="AT20" s="164">
        <f t="shared" si="13"/>
        <v>0</v>
      </c>
      <c r="AU20" s="124"/>
    </row>
    <row r="21" spans="1:47" x14ac:dyDescent="0.35">
      <c r="A21" s="49">
        <v>12</v>
      </c>
      <c r="B21" s="34" t="s">
        <v>77</v>
      </c>
      <c r="C21" s="37">
        <v>36339</v>
      </c>
      <c r="D21" s="72">
        <f t="shared" si="15"/>
        <v>6</v>
      </c>
      <c r="E21" s="70"/>
      <c r="F21" s="82">
        <f t="shared" si="0"/>
        <v>7</v>
      </c>
      <c r="G21" s="78"/>
      <c r="H21" s="82">
        <f t="shared" si="1"/>
        <v>8</v>
      </c>
      <c r="I21" s="61"/>
      <c r="J21" s="82">
        <f t="shared" si="2"/>
        <v>9</v>
      </c>
      <c r="K21" s="61"/>
      <c r="L21" s="82">
        <f t="shared" si="3"/>
        <v>10</v>
      </c>
      <c r="M21" s="61"/>
      <c r="N21" s="82">
        <f t="shared" si="9"/>
        <v>11</v>
      </c>
      <c r="O21" s="61"/>
      <c r="P21" s="93">
        <f>SUM(N21+1)</f>
        <v>12</v>
      </c>
      <c r="Q21" s="70"/>
      <c r="R21" s="93">
        <f>SUM(P21+1)</f>
        <v>13</v>
      </c>
      <c r="S21" s="70"/>
      <c r="T21" s="97">
        <f t="shared" si="4"/>
        <v>14</v>
      </c>
      <c r="U21" s="61"/>
      <c r="V21" s="82">
        <f t="shared" si="5"/>
        <v>15</v>
      </c>
      <c r="W21" s="61"/>
      <c r="X21" s="82">
        <f t="shared" si="6"/>
        <v>16</v>
      </c>
      <c r="Y21" s="61"/>
      <c r="Z21" s="82">
        <f t="shared" si="7"/>
        <v>17</v>
      </c>
      <c r="AA21" s="61"/>
      <c r="AB21" s="82">
        <f t="shared" si="8"/>
        <v>18</v>
      </c>
      <c r="AC21" s="100"/>
      <c r="AD21" s="72">
        <f t="shared" si="14"/>
        <v>19</v>
      </c>
      <c r="AE21" s="45"/>
      <c r="AF21" s="121">
        <v>6</v>
      </c>
      <c r="AG21" s="122"/>
      <c r="AH21" s="123">
        <f t="shared" si="10"/>
        <v>72</v>
      </c>
      <c r="AI21" s="124"/>
      <c r="AJ21" s="141">
        <v>4</v>
      </c>
      <c r="AK21" s="142"/>
      <c r="AL21" s="143">
        <f t="shared" si="11"/>
        <v>48</v>
      </c>
      <c r="AM21" s="124"/>
      <c r="AN21" s="155">
        <v>0</v>
      </c>
      <c r="AO21" s="156"/>
      <c r="AP21" s="157">
        <f t="shared" si="12"/>
        <v>0</v>
      </c>
      <c r="AQ21" s="124"/>
      <c r="AR21" s="162">
        <v>0</v>
      </c>
      <c r="AS21" s="163"/>
      <c r="AT21" s="164">
        <f t="shared" si="13"/>
        <v>0</v>
      </c>
      <c r="AU21" s="124"/>
    </row>
    <row r="22" spans="1:47" x14ac:dyDescent="0.35">
      <c r="A22" s="49">
        <v>13</v>
      </c>
      <c r="B22" s="34" t="s">
        <v>78</v>
      </c>
      <c r="C22" s="37">
        <v>36353</v>
      </c>
      <c r="D22" s="72">
        <f t="shared" si="15"/>
        <v>20</v>
      </c>
      <c r="E22" s="70"/>
      <c r="F22" s="82">
        <f t="shared" si="0"/>
        <v>21</v>
      </c>
      <c r="G22" s="61"/>
      <c r="H22" s="82">
        <f t="shared" si="1"/>
        <v>22</v>
      </c>
      <c r="I22" s="61"/>
      <c r="J22" s="82">
        <f t="shared" si="2"/>
        <v>23</v>
      </c>
      <c r="K22" s="61"/>
      <c r="L22" s="82">
        <f t="shared" si="3"/>
        <v>24</v>
      </c>
      <c r="N22" s="82">
        <f t="shared" si="9"/>
        <v>25</v>
      </c>
      <c r="O22" s="69"/>
      <c r="P22" s="93">
        <f>SUM(N22+1)</f>
        <v>26</v>
      </c>
      <c r="Q22" s="70"/>
      <c r="R22" s="93">
        <f>SUM(P22+1)</f>
        <v>27</v>
      </c>
      <c r="S22" s="70"/>
      <c r="T22" s="97">
        <f t="shared" si="4"/>
        <v>28</v>
      </c>
      <c r="U22" s="90"/>
      <c r="V22" s="82">
        <f t="shared" si="5"/>
        <v>29</v>
      </c>
      <c r="X22" s="82">
        <f t="shared" si="6"/>
        <v>30</v>
      </c>
      <c r="Y22" s="89"/>
      <c r="Z22" s="82">
        <v>1</v>
      </c>
      <c r="AB22" s="82">
        <f t="shared" si="8"/>
        <v>2</v>
      </c>
      <c r="AC22" s="69"/>
      <c r="AD22" s="72">
        <f t="shared" si="14"/>
        <v>3</v>
      </c>
      <c r="AE22" s="45"/>
      <c r="AF22" s="121">
        <v>6</v>
      </c>
      <c r="AG22" s="122"/>
      <c r="AH22" s="123">
        <f t="shared" si="10"/>
        <v>78</v>
      </c>
      <c r="AI22" s="124"/>
      <c r="AJ22" s="141">
        <v>4</v>
      </c>
      <c r="AK22" s="142"/>
      <c r="AL22" s="143">
        <f t="shared" si="11"/>
        <v>52</v>
      </c>
      <c r="AM22" s="124"/>
      <c r="AN22" s="155">
        <v>0</v>
      </c>
      <c r="AO22" s="156"/>
      <c r="AP22" s="157">
        <f t="shared" si="12"/>
        <v>0</v>
      </c>
      <c r="AQ22" s="124"/>
      <c r="AR22" s="162">
        <v>0</v>
      </c>
      <c r="AS22" s="163"/>
      <c r="AT22" s="164">
        <f t="shared" si="13"/>
        <v>0</v>
      </c>
      <c r="AU22" s="124"/>
    </row>
    <row r="23" spans="1:47" x14ac:dyDescent="0.35">
      <c r="A23" s="49">
        <v>14</v>
      </c>
      <c r="B23" s="34" t="s">
        <v>79</v>
      </c>
      <c r="C23" s="37">
        <v>36367</v>
      </c>
      <c r="D23" s="72">
        <f t="shared" si="15"/>
        <v>4</v>
      </c>
      <c r="E23" s="70"/>
      <c r="F23" s="81">
        <f t="shared" si="0"/>
        <v>5</v>
      </c>
      <c r="G23" s="79" t="s">
        <v>38</v>
      </c>
      <c r="H23" s="82">
        <f t="shared" si="1"/>
        <v>6</v>
      </c>
      <c r="I23" s="87"/>
      <c r="J23" s="82">
        <f t="shared" si="2"/>
        <v>7</v>
      </c>
      <c r="K23" s="90"/>
      <c r="L23" s="82">
        <f t="shared" si="3"/>
        <v>8</v>
      </c>
      <c r="M23" s="56"/>
      <c r="N23" s="82">
        <f t="shared" si="9"/>
        <v>9</v>
      </c>
      <c r="O23" s="56"/>
      <c r="P23" s="93">
        <f>SUM(N23+1)</f>
        <v>10</v>
      </c>
      <c r="Q23" s="70"/>
      <c r="R23" s="93">
        <f>SUM(P23+1)</f>
        <v>11</v>
      </c>
      <c r="S23" s="70"/>
      <c r="T23" s="97">
        <f t="shared" si="4"/>
        <v>12</v>
      </c>
      <c r="U23" s="56"/>
      <c r="V23" s="82">
        <f t="shared" si="5"/>
        <v>13</v>
      </c>
      <c r="W23" s="56"/>
      <c r="X23" s="82">
        <f t="shared" si="6"/>
        <v>14</v>
      </c>
      <c r="Y23" s="56"/>
      <c r="Z23" s="82">
        <f t="shared" si="7"/>
        <v>15</v>
      </c>
      <c r="AA23" s="56"/>
      <c r="AB23" s="82">
        <f t="shared" si="8"/>
        <v>16</v>
      </c>
      <c r="AC23" s="76"/>
      <c r="AD23" s="72">
        <f t="shared" si="14"/>
        <v>17</v>
      </c>
      <c r="AE23" s="45"/>
      <c r="AF23" s="121">
        <v>6</v>
      </c>
      <c r="AG23" s="122"/>
      <c r="AH23" s="123">
        <f t="shared" si="10"/>
        <v>84</v>
      </c>
      <c r="AI23" s="124"/>
      <c r="AJ23" s="141">
        <v>4</v>
      </c>
      <c r="AK23" s="142"/>
      <c r="AL23" s="143">
        <f t="shared" si="11"/>
        <v>56</v>
      </c>
      <c r="AM23" s="124"/>
      <c r="AN23" s="155">
        <v>0</v>
      </c>
      <c r="AO23" s="156"/>
      <c r="AP23" s="157">
        <f t="shared" si="12"/>
        <v>0</v>
      </c>
      <c r="AQ23" s="124"/>
      <c r="AR23" s="162">
        <v>0</v>
      </c>
      <c r="AS23" s="163"/>
      <c r="AT23" s="164">
        <f t="shared" si="13"/>
        <v>0</v>
      </c>
      <c r="AU23" s="124"/>
    </row>
    <row r="24" spans="1:47" x14ac:dyDescent="0.35">
      <c r="A24" s="49">
        <v>15</v>
      </c>
      <c r="B24" s="34" t="s">
        <v>80</v>
      </c>
      <c r="C24" s="37">
        <v>36381</v>
      </c>
      <c r="D24" s="72">
        <f t="shared" si="15"/>
        <v>18</v>
      </c>
      <c r="E24" s="70"/>
      <c r="F24" s="82">
        <f t="shared" si="0"/>
        <v>19</v>
      </c>
      <c r="G24" s="56"/>
      <c r="H24" s="82">
        <f t="shared" si="1"/>
        <v>20</v>
      </c>
      <c r="I24" s="56"/>
      <c r="J24" s="82">
        <f t="shared" si="2"/>
        <v>21</v>
      </c>
      <c r="K24" s="56"/>
      <c r="L24" s="82">
        <f t="shared" si="3"/>
        <v>22</v>
      </c>
      <c r="M24" s="56"/>
      <c r="N24" s="82">
        <f t="shared" si="9"/>
        <v>23</v>
      </c>
      <c r="O24" s="56"/>
      <c r="P24" s="93">
        <f>SUM(N24+1)</f>
        <v>24</v>
      </c>
      <c r="Q24" s="70"/>
      <c r="R24" s="93">
        <f>SUM(P24+1)</f>
        <v>25</v>
      </c>
      <c r="S24" s="70"/>
      <c r="T24" s="97">
        <f t="shared" si="4"/>
        <v>26</v>
      </c>
      <c r="U24" s="56"/>
      <c r="V24" s="82">
        <f t="shared" si="5"/>
        <v>27</v>
      </c>
      <c r="W24" s="56"/>
      <c r="X24" s="82">
        <f t="shared" si="6"/>
        <v>28</v>
      </c>
      <c r="Y24" s="56"/>
      <c r="Z24" s="82">
        <f t="shared" si="7"/>
        <v>29</v>
      </c>
      <c r="AA24" s="56"/>
      <c r="AB24" s="82">
        <f t="shared" si="8"/>
        <v>30</v>
      </c>
      <c r="AC24" s="56"/>
      <c r="AD24" s="72">
        <f t="shared" si="14"/>
        <v>31</v>
      </c>
      <c r="AE24" s="45"/>
      <c r="AF24" s="121">
        <v>6</v>
      </c>
      <c r="AG24" s="122"/>
      <c r="AH24" s="123">
        <f t="shared" si="10"/>
        <v>90</v>
      </c>
      <c r="AI24" s="124"/>
      <c r="AJ24" s="141">
        <v>4</v>
      </c>
      <c r="AK24" s="142"/>
      <c r="AL24" s="143">
        <f t="shared" si="11"/>
        <v>60</v>
      </c>
      <c r="AM24" s="124"/>
      <c r="AN24" s="155">
        <v>0</v>
      </c>
      <c r="AO24" s="156"/>
      <c r="AP24" s="157">
        <f t="shared" si="12"/>
        <v>0</v>
      </c>
      <c r="AQ24" s="124"/>
      <c r="AR24" s="162">
        <v>0</v>
      </c>
      <c r="AS24" s="163"/>
      <c r="AT24" s="164">
        <f t="shared" si="13"/>
        <v>0</v>
      </c>
      <c r="AU24" s="124"/>
    </row>
    <row r="25" spans="1:47" x14ac:dyDescent="0.35">
      <c r="A25" s="49">
        <v>16</v>
      </c>
      <c r="B25" s="34" t="s">
        <v>81</v>
      </c>
      <c r="C25" s="37">
        <v>36395</v>
      </c>
      <c r="D25" s="72">
        <v>1</v>
      </c>
      <c r="E25" s="70"/>
      <c r="F25" s="82">
        <f t="shared" si="0"/>
        <v>2</v>
      </c>
      <c r="G25" s="56"/>
      <c r="H25" s="82">
        <f t="shared" si="1"/>
        <v>3</v>
      </c>
      <c r="I25" s="56"/>
      <c r="J25" s="82">
        <f t="shared" si="2"/>
        <v>4</v>
      </c>
      <c r="K25" s="61"/>
      <c r="L25" s="82">
        <f t="shared" si="3"/>
        <v>5</v>
      </c>
      <c r="M25" s="61"/>
      <c r="N25" s="82">
        <f t="shared" si="9"/>
        <v>6</v>
      </c>
      <c r="O25" s="61"/>
      <c r="P25" s="93">
        <f>SUM(N25+1)</f>
        <v>7</v>
      </c>
      <c r="Q25" s="70"/>
      <c r="R25" s="93">
        <f>SUM(P25+1)</f>
        <v>8</v>
      </c>
      <c r="S25" s="70"/>
      <c r="T25" s="97">
        <f t="shared" si="4"/>
        <v>9</v>
      </c>
      <c r="U25" s="61"/>
      <c r="V25" s="82">
        <f t="shared" si="5"/>
        <v>10</v>
      </c>
      <c r="W25" s="61"/>
      <c r="X25" s="82">
        <f t="shared" si="6"/>
        <v>11</v>
      </c>
      <c r="Y25" s="61"/>
      <c r="Z25" s="82">
        <f t="shared" si="7"/>
        <v>12</v>
      </c>
      <c r="AA25" s="61"/>
      <c r="AB25" s="82">
        <f t="shared" si="8"/>
        <v>13</v>
      </c>
      <c r="AC25" s="61"/>
      <c r="AD25" s="72">
        <f t="shared" ref="AD25:AD34" si="17">SUM(AB25+1)</f>
        <v>14</v>
      </c>
      <c r="AE25" s="45"/>
      <c r="AF25" s="121">
        <v>6</v>
      </c>
      <c r="AG25" s="122"/>
      <c r="AH25" s="123">
        <f t="shared" si="10"/>
        <v>96</v>
      </c>
      <c r="AI25" s="124"/>
      <c r="AJ25" s="141">
        <v>4</v>
      </c>
      <c r="AK25" s="142"/>
      <c r="AL25" s="143">
        <f t="shared" si="11"/>
        <v>64</v>
      </c>
      <c r="AM25" s="124"/>
      <c r="AN25" s="155">
        <v>0</v>
      </c>
      <c r="AO25" s="156"/>
      <c r="AP25" s="157">
        <f t="shared" si="12"/>
        <v>0</v>
      </c>
      <c r="AQ25" s="124"/>
      <c r="AR25" s="162">
        <v>0</v>
      </c>
      <c r="AS25" s="163"/>
      <c r="AT25" s="164">
        <f t="shared" si="13"/>
        <v>0</v>
      </c>
      <c r="AU25" s="124"/>
    </row>
    <row r="26" spans="1:47" x14ac:dyDescent="0.35">
      <c r="A26" s="49">
        <v>17</v>
      </c>
      <c r="B26" s="34" t="s">
        <v>82</v>
      </c>
      <c r="C26" s="37">
        <v>36409</v>
      </c>
      <c r="D26" s="72">
        <f t="shared" si="15"/>
        <v>15</v>
      </c>
      <c r="E26" s="70"/>
      <c r="F26" s="82">
        <f t="shared" si="0"/>
        <v>16</v>
      </c>
      <c r="G26" s="61"/>
      <c r="H26" s="82">
        <f t="shared" si="1"/>
        <v>17</v>
      </c>
      <c r="I26" s="61"/>
      <c r="J26" s="82">
        <f t="shared" si="2"/>
        <v>18</v>
      </c>
      <c r="K26" s="61"/>
      <c r="L26" s="82">
        <f t="shared" si="3"/>
        <v>19</v>
      </c>
      <c r="M26" s="61"/>
      <c r="N26" s="82">
        <f t="shared" si="9"/>
        <v>20</v>
      </c>
      <c r="O26" s="61"/>
      <c r="P26" s="93">
        <f>SUM(N26+1)</f>
        <v>21</v>
      </c>
      <c r="Q26" s="70"/>
      <c r="R26" s="93">
        <f>SUM(P26+1)</f>
        <v>22</v>
      </c>
      <c r="S26" s="70"/>
      <c r="T26" s="97">
        <f t="shared" si="4"/>
        <v>23</v>
      </c>
      <c r="V26" s="82">
        <f t="shared" si="5"/>
        <v>24</v>
      </c>
      <c r="W26" s="61"/>
      <c r="X26" s="82">
        <f t="shared" si="6"/>
        <v>25</v>
      </c>
      <c r="Y26" s="61"/>
      <c r="Z26" s="82">
        <f t="shared" si="7"/>
        <v>26</v>
      </c>
      <c r="AA26" s="61"/>
      <c r="AB26" s="82">
        <f t="shared" si="8"/>
        <v>27</v>
      </c>
      <c r="AC26" s="61"/>
      <c r="AD26" s="72">
        <f t="shared" si="17"/>
        <v>28</v>
      </c>
      <c r="AE26" s="45"/>
      <c r="AF26" s="121">
        <v>6</v>
      </c>
      <c r="AG26" s="122"/>
      <c r="AH26" s="123">
        <f t="shared" si="10"/>
        <v>102</v>
      </c>
      <c r="AI26" s="124"/>
      <c r="AJ26" s="141">
        <v>4</v>
      </c>
      <c r="AK26" s="142"/>
      <c r="AL26" s="143">
        <f t="shared" si="11"/>
        <v>68</v>
      </c>
      <c r="AM26" s="124"/>
      <c r="AN26" s="155">
        <v>0</v>
      </c>
      <c r="AO26" s="156"/>
      <c r="AP26" s="157">
        <f t="shared" si="12"/>
        <v>0</v>
      </c>
      <c r="AQ26" s="124"/>
      <c r="AR26" s="162">
        <v>0</v>
      </c>
      <c r="AS26" s="163"/>
      <c r="AT26" s="164">
        <f t="shared" si="13"/>
        <v>0</v>
      </c>
      <c r="AU26" s="124"/>
    </row>
    <row r="27" spans="1:47" x14ac:dyDescent="0.35">
      <c r="A27" s="49">
        <v>18</v>
      </c>
      <c r="B27" s="34" t="s">
        <v>83</v>
      </c>
      <c r="C27" s="37">
        <v>36423</v>
      </c>
      <c r="D27" s="72">
        <f t="shared" si="15"/>
        <v>29</v>
      </c>
      <c r="E27" s="70"/>
      <c r="F27" s="82">
        <f t="shared" si="0"/>
        <v>30</v>
      </c>
      <c r="H27" s="82">
        <f t="shared" si="1"/>
        <v>31</v>
      </c>
      <c r="I27" s="86"/>
      <c r="J27" s="82">
        <v>1</v>
      </c>
      <c r="K27" s="86"/>
      <c r="L27" s="82">
        <f t="shared" si="3"/>
        <v>2</v>
      </c>
      <c r="M27" s="56"/>
      <c r="N27" s="82">
        <f t="shared" si="9"/>
        <v>3</v>
      </c>
      <c r="O27" s="56"/>
      <c r="P27" s="93">
        <f>SUM(N27+1)</f>
        <v>4</v>
      </c>
      <c r="Q27" s="70"/>
      <c r="R27" s="93">
        <f>SUM(P27+1)</f>
        <v>5</v>
      </c>
      <c r="S27" s="70"/>
      <c r="T27" s="81">
        <f t="shared" ref="T27" si="18">SUM(R27+1)</f>
        <v>6</v>
      </c>
      <c r="U27" s="79" t="s">
        <v>39</v>
      </c>
      <c r="V27" s="82">
        <f t="shared" si="5"/>
        <v>7</v>
      </c>
      <c r="W27" s="56"/>
      <c r="X27" s="82">
        <f t="shared" si="6"/>
        <v>8</v>
      </c>
      <c r="Y27" s="56"/>
      <c r="Z27" s="82">
        <f t="shared" si="7"/>
        <v>9</v>
      </c>
      <c r="AA27" s="56"/>
      <c r="AB27" s="82">
        <f t="shared" si="8"/>
        <v>10</v>
      </c>
      <c r="AC27" s="56"/>
      <c r="AD27" s="72">
        <f t="shared" si="17"/>
        <v>11</v>
      </c>
      <c r="AE27" s="45"/>
      <c r="AF27" s="121">
        <v>6</v>
      </c>
      <c r="AG27" s="122"/>
      <c r="AH27" s="123">
        <f t="shared" si="10"/>
        <v>108</v>
      </c>
      <c r="AI27" s="124"/>
      <c r="AJ27" s="141">
        <v>4</v>
      </c>
      <c r="AK27" s="142"/>
      <c r="AL27" s="143">
        <f t="shared" si="11"/>
        <v>72</v>
      </c>
      <c r="AM27" s="124"/>
      <c r="AN27" s="155">
        <v>0</v>
      </c>
      <c r="AO27" s="156"/>
      <c r="AP27" s="157">
        <f t="shared" si="12"/>
        <v>0</v>
      </c>
      <c r="AQ27" s="124"/>
      <c r="AR27" s="162">
        <v>0</v>
      </c>
      <c r="AS27" s="163"/>
      <c r="AT27" s="164">
        <f t="shared" si="13"/>
        <v>0</v>
      </c>
      <c r="AU27" s="124"/>
    </row>
    <row r="28" spans="1:47" x14ac:dyDescent="0.35">
      <c r="A28" s="49">
        <v>19</v>
      </c>
      <c r="B28" s="34" t="s">
        <v>84</v>
      </c>
      <c r="C28" s="37">
        <v>36437</v>
      </c>
      <c r="D28" s="72">
        <f t="shared" si="15"/>
        <v>12</v>
      </c>
      <c r="E28" s="70"/>
      <c r="F28" s="82">
        <f t="shared" si="0"/>
        <v>13</v>
      </c>
      <c r="G28" s="56"/>
      <c r="H28" s="82">
        <f t="shared" si="1"/>
        <v>14</v>
      </c>
      <c r="I28" s="56"/>
      <c r="J28" s="82">
        <f t="shared" si="2"/>
        <v>15</v>
      </c>
      <c r="K28" s="56"/>
      <c r="L28" s="82">
        <f t="shared" si="3"/>
        <v>16</v>
      </c>
      <c r="M28" s="56"/>
      <c r="N28" s="82">
        <f t="shared" si="9"/>
        <v>17</v>
      </c>
      <c r="O28" s="56"/>
      <c r="P28" s="93">
        <f>SUM(N28+1)</f>
        <v>18</v>
      </c>
      <c r="Q28" s="70"/>
      <c r="R28" s="93">
        <f>SUM(P28+1)</f>
        <v>19</v>
      </c>
      <c r="S28" s="70"/>
      <c r="T28" s="97">
        <f t="shared" ref="T28:T35" si="19">SUM(R28+1)</f>
        <v>20</v>
      </c>
      <c r="U28" s="56"/>
      <c r="V28" s="82">
        <f t="shared" si="5"/>
        <v>21</v>
      </c>
      <c r="W28" s="56"/>
      <c r="X28" s="82">
        <f t="shared" si="6"/>
        <v>22</v>
      </c>
      <c r="Y28" s="56"/>
      <c r="Z28" s="82">
        <f t="shared" si="7"/>
        <v>23</v>
      </c>
      <c r="AA28" s="56"/>
      <c r="AB28" s="82">
        <f t="shared" si="8"/>
        <v>24</v>
      </c>
      <c r="AC28" s="56"/>
      <c r="AD28" s="72">
        <f t="shared" si="17"/>
        <v>25</v>
      </c>
      <c r="AE28" s="45"/>
      <c r="AF28" s="121">
        <v>6</v>
      </c>
      <c r="AG28" s="122"/>
      <c r="AH28" s="123">
        <f t="shared" si="10"/>
        <v>114</v>
      </c>
      <c r="AI28" s="124"/>
      <c r="AJ28" s="141">
        <v>4</v>
      </c>
      <c r="AK28" s="142"/>
      <c r="AL28" s="143">
        <f t="shared" si="11"/>
        <v>76</v>
      </c>
      <c r="AM28" s="124"/>
      <c r="AN28" s="155">
        <v>0</v>
      </c>
      <c r="AO28" s="156"/>
      <c r="AP28" s="157">
        <f t="shared" si="12"/>
        <v>0</v>
      </c>
      <c r="AQ28" s="124"/>
      <c r="AR28" s="162">
        <v>0</v>
      </c>
      <c r="AS28" s="163"/>
      <c r="AT28" s="164">
        <f t="shared" si="13"/>
        <v>0</v>
      </c>
      <c r="AU28" s="124"/>
    </row>
    <row r="29" spans="1:47" x14ac:dyDescent="0.35">
      <c r="A29" s="49">
        <v>20</v>
      </c>
      <c r="B29" s="34" t="s">
        <v>85</v>
      </c>
      <c r="C29" s="37">
        <v>36451</v>
      </c>
      <c r="D29" s="72">
        <f t="shared" si="15"/>
        <v>26</v>
      </c>
      <c r="E29" s="70"/>
      <c r="F29" s="82">
        <f t="shared" si="0"/>
        <v>27</v>
      </c>
      <c r="G29" s="56"/>
      <c r="H29" s="101">
        <f t="shared" si="1"/>
        <v>28</v>
      </c>
      <c r="I29" s="56"/>
      <c r="J29" s="82">
        <f t="shared" si="2"/>
        <v>29</v>
      </c>
      <c r="K29" s="56"/>
      <c r="L29" s="82">
        <f t="shared" si="3"/>
        <v>30</v>
      </c>
      <c r="M29" s="56"/>
      <c r="N29" s="82">
        <v>1</v>
      </c>
      <c r="O29" s="56"/>
      <c r="P29" s="93">
        <f>SUM(N29+1)</f>
        <v>2</v>
      </c>
      <c r="Q29" s="70"/>
      <c r="R29" s="93">
        <f>SUM(P29+1)</f>
        <v>3</v>
      </c>
      <c r="S29" s="70"/>
      <c r="T29" s="97">
        <f t="shared" si="19"/>
        <v>4</v>
      </c>
      <c r="V29" s="82">
        <f t="shared" si="5"/>
        <v>5</v>
      </c>
      <c r="W29" s="61"/>
      <c r="X29" s="82">
        <f t="shared" si="6"/>
        <v>6</v>
      </c>
      <c r="Y29" s="61"/>
      <c r="Z29" s="82">
        <f t="shared" si="7"/>
        <v>7</v>
      </c>
      <c r="AA29" s="61"/>
      <c r="AB29" s="82">
        <f t="shared" si="8"/>
        <v>8</v>
      </c>
      <c r="AC29" s="61"/>
      <c r="AD29" s="72">
        <f t="shared" si="17"/>
        <v>9</v>
      </c>
      <c r="AE29" s="45"/>
      <c r="AF29" s="121">
        <v>6</v>
      </c>
      <c r="AG29" s="122"/>
      <c r="AH29" s="123">
        <f t="shared" si="10"/>
        <v>120</v>
      </c>
      <c r="AI29" s="124"/>
      <c r="AJ29" s="141">
        <v>4</v>
      </c>
      <c r="AK29" s="142"/>
      <c r="AL29" s="143">
        <f t="shared" si="11"/>
        <v>80</v>
      </c>
      <c r="AM29" s="124"/>
      <c r="AN29" s="155">
        <v>0</v>
      </c>
      <c r="AO29" s="156"/>
      <c r="AP29" s="157">
        <f t="shared" si="12"/>
        <v>0</v>
      </c>
      <c r="AQ29" s="124"/>
      <c r="AR29" s="162">
        <v>0</v>
      </c>
      <c r="AS29" s="163"/>
      <c r="AT29" s="164">
        <f t="shared" si="13"/>
        <v>0</v>
      </c>
      <c r="AU29" s="124"/>
    </row>
    <row r="30" spans="1:47" x14ac:dyDescent="0.35">
      <c r="A30" s="49">
        <v>21</v>
      </c>
      <c r="B30" s="34" t="s">
        <v>86</v>
      </c>
      <c r="C30" s="37">
        <v>36465</v>
      </c>
      <c r="D30" s="72">
        <f t="shared" si="15"/>
        <v>10</v>
      </c>
      <c r="E30" s="70"/>
      <c r="F30" s="81">
        <f t="shared" si="0"/>
        <v>11</v>
      </c>
      <c r="G30" s="79" t="s">
        <v>39</v>
      </c>
      <c r="H30" s="82">
        <f t="shared" si="1"/>
        <v>12</v>
      </c>
      <c r="I30" s="61"/>
      <c r="J30" s="82">
        <f t="shared" si="2"/>
        <v>13</v>
      </c>
      <c r="K30" s="61"/>
      <c r="L30" s="82">
        <f t="shared" si="3"/>
        <v>14</v>
      </c>
      <c r="M30" s="61"/>
      <c r="N30" s="82">
        <f t="shared" si="9"/>
        <v>15</v>
      </c>
      <c r="O30" s="61"/>
      <c r="P30" s="93">
        <f>SUM(N30+1)</f>
        <v>16</v>
      </c>
      <c r="Q30" s="70"/>
      <c r="R30" s="93">
        <f>SUM(P30+1)</f>
        <v>17</v>
      </c>
      <c r="S30" s="70"/>
      <c r="T30" s="97">
        <f t="shared" si="19"/>
        <v>18</v>
      </c>
      <c r="U30" s="61"/>
      <c r="V30" s="82">
        <f t="shared" si="5"/>
        <v>19</v>
      </c>
      <c r="W30" s="61"/>
      <c r="X30" s="82">
        <f t="shared" si="6"/>
        <v>20</v>
      </c>
      <c r="Y30" s="61"/>
      <c r="Z30" s="82">
        <f t="shared" si="7"/>
        <v>21</v>
      </c>
      <c r="AA30" s="61"/>
      <c r="AB30" s="82">
        <f t="shared" si="8"/>
        <v>22</v>
      </c>
      <c r="AC30" s="61"/>
      <c r="AD30" s="72">
        <f t="shared" si="17"/>
        <v>23</v>
      </c>
      <c r="AE30" s="45"/>
      <c r="AF30" s="121">
        <v>6</v>
      </c>
      <c r="AG30" s="122"/>
      <c r="AH30" s="123">
        <f t="shared" si="10"/>
        <v>126</v>
      </c>
      <c r="AI30" s="124"/>
      <c r="AJ30" s="141">
        <v>4</v>
      </c>
      <c r="AK30" s="142"/>
      <c r="AL30" s="143">
        <f t="shared" si="11"/>
        <v>84</v>
      </c>
      <c r="AM30" s="124"/>
      <c r="AN30" s="155">
        <v>0</v>
      </c>
      <c r="AO30" s="156"/>
      <c r="AP30" s="157">
        <f t="shared" si="12"/>
        <v>0</v>
      </c>
      <c r="AQ30" s="124"/>
      <c r="AR30" s="162">
        <v>0</v>
      </c>
      <c r="AS30" s="163"/>
      <c r="AT30" s="164">
        <f t="shared" si="13"/>
        <v>0</v>
      </c>
      <c r="AU30" s="124"/>
    </row>
    <row r="31" spans="1:47" x14ac:dyDescent="0.35">
      <c r="A31" s="49">
        <v>22</v>
      </c>
      <c r="B31" s="34" t="s">
        <v>87</v>
      </c>
      <c r="C31" s="35">
        <v>36479</v>
      </c>
      <c r="D31" s="72">
        <f t="shared" si="15"/>
        <v>24</v>
      </c>
      <c r="E31" s="70"/>
      <c r="F31" s="82">
        <f t="shared" si="0"/>
        <v>25</v>
      </c>
      <c r="G31" s="61"/>
      <c r="H31" s="82">
        <f t="shared" si="1"/>
        <v>26</v>
      </c>
      <c r="I31" s="61"/>
      <c r="J31" s="82">
        <f t="shared" si="2"/>
        <v>27</v>
      </c>
      <c r="K31" s="61"/>
      <c r="L31" s="82">
        <f t="shared" si="3"/>
        <v>28</v>
      </c>
      <c r="M31" s="86"/>
      <c r="N31" s="82">
        <f t="shared" si="9"/>
        <v>29</v>
      </c>
      <c r="O31" s="86"/>
      <c r="P31" s="93">
        <f>SUM(N31+1)</f>
        <v>30</v>
      </c>
      <c r="Q31" s="70"/>
      <c r="R31" s="93">
        <f>SUM(P31+1)</f>
        <v>31</v>
      </c>
      <c r="S31" s="70"/>
      <c r="T31" s="97">
        <v>1</v>
      </c>
      <c r="U31" s="89"/>
      <c r="V31" s="82">
        <f t="shared" si="5"/>
        <v>2</v>
      </c>
      <c r="W31" s="89"/>
      <c r="X31" s="82">
        <f t="shared" si="6"/>
        <v>3</v>
      </c>
      <c r="Y31" s="69"/>
      <c r="Z31" s="82">
        <f t="shared" si="7"/>
        <v>4</v>
      </c>
      <c r="AA31" s="56"/>
      <c r="AB31" s="82">
        <f t="shared" si="8"/>
        <v>5</v>
      </c>
      <c r="AD31" s="72">
        <f t="shared" si="17"/>
        <v>6</v>
      </c>
      <c r="AE31" s="45"/>
      <c r="AF31" s="121">
        <v>6</v>
      </c>
      <c r="AG31" s="122"/>
      <c r="AH31" s="123">
        <f t="shared" si="10"/>
        <v>132</v>
      </c>
      <c r="AI31" s="124"/>
      <c r="AJ31" s="141">
        <v>4</v>
      </c>
      <c r="AK31" s="142"/>
      <c r="AL31" s="143">
        <f t="shared" si="11"/>
        <v>88</v>
      </c>
      <c r="AM31" s="124"/>
      <c r="AN31" s="155">
        <v>0</v>
      </c>
      <c r="AO31" s="156"/>
      <c r="AP31" s="157">
        <f t="shared" si="12"/>
        <v>0</v>
      </c>
      <c r="AQ31" s="124"/>
      <c r="AR31" s="162">
        <v>0</v>
      </c>
      <c r="AS31" s="163"/>
      <c r="AT31" s="164">
        <f t="shared" si="13"/>
        <v>0</v>
      </c>
      <c r="AU31" s="124"/>
    </row>
    <row r="32" spans="1:47" x14ac:dyDescent="0.35">
      <c r="A32" s="49">
        <v>23</v>
      </c>
      <c r="B32" s="34" t="s">
        <v>88</v>
      </c>
      <c r="C32" s="37">
        <v>36493</v>
      </c>
      <c r="D32" s="72">
        <f t="shared" si="15"/>
        <v>7</v>
      </c>
      <c r="E32" s="70"/>
      <c r="F32" s="82">
        <f t="shared" si="0"/>
        <v>8</v>
      </c>
      <c r="H32" s="82">
        <f>SUM(F32+1)</f>
        <v>9</v>
      </c>
      <c r="I32" s="88"/>
      <c r="J32" s="82">
        <f t="shared" si="2"/>
        <v>10</v>
      </c>
      <c r="K32" s="56"/>
      <c r="L32" s="81">
        <f t="shared" ref="L32:L33" si="20">SUM(J32+1)</f>
        <v>11</v>
      </c>
      <c r="M32" s="79" t="s">
        <v>39</v>
      </c>
      <c r="N32" s="82">
        <f>SUM(L32+1)</f>
        <v>12</v>
      </c>
      <c r="O32" s="87"/>
      <c r="P32" s="93">
        <f>SUM(N32+1)</f>
        <v>13</v>
      </c>
      <c r="Q32" s="70"/>
      <c r="R32" s="93">
        <f>SUM(P32+1)</f>
        <v>14</v>
      </c>
      <c r="S32" s="70"/>
      <c r="T32" s="97">
        <f t="shared" si="19"/>
        <v>15</v>
      </c>
      <c r="V32" s="82">
        <f>SUM(T32+1)</f>
        <v>16</v>
      </c>
      <c r="W32" s="56"/>
      <c r="X32" s="82">
        <f>SUM(V32+1)</f>
        <v>17</v>
      </c>
      <c r="Y32" s="56"/>
      <c r="Z32" s="82">
        <f>SUM(X32+1)</f>
        <v>18</v>
      </c>
      <c r="AB32" s="82">
        <f>SUM(Z32+1)</f>
        <v>19</v>
      </c>
      <c r="AC32" s="56"/>
      <c r="AD32" s="72">
        <f t="shared" si="17"/>
        <v>20</v>
      </c>
      <c r="AE32" s="45"/>
      <c r="AF32" s="121">
        <v>6</v>
      </c>
      <c r="AG32" s="122"/>
      <c r="AH32" s="123">
        <f t="shared" si="10"/>
        <v>138</v>
      </c>
      <c r="AI32" s="124"/>
      <c r="AJ32" s="141">
        <v>4</v>
      </c>
      <c r="AK32" s="142"/>
      <c r="AL32" s="143">
        <f t="shared" si="11"/>
        <v>92</v>
      </c>
      <c r="AM32" s="124"/>
      <c r="AN32" s="155">
        <v>0</v>
      </c>
      <c r="AO32" s="156"/>
      <c r="AP32" s="157">
        <f t="shared" si="12"/>
        <v>0</v>
      </c>
      <c r="AQ32" s="124"/>
      <c r="AR32" s="162">
        <v>0</v>
      </c>
      <c r="AS32" s="163"/>
      <c r="AT32" s="164">
        <f t="shared" si="13"/>
        <v>0</v>
      </c>
      <c r="AU32" s="124"/>
    </row>
    <row r="33" spans="1:47" x14ac:dyDescent="0.35">
      <c r="A33" s="49">
        <v>24</v>
      </c>
      <c r="B33" s="34" t="s">
        <v>89</v>
      </c>
      <c r="C33" s="37">
        <v>36507</v>
      </c>
      <c r="D33" s="72">
        <f t="shared" si="15"/>
        <v>21</v>
      </c>
      <c r="E33" s="70"/>
      <c r="F33" s="82">
        <f t="shared" si="0"/>
        <v>22</v>
      </c>
      <c r="G33" s="56"/>
      <c r="H33" s="82">
        <f>SUM(F33+1)</f>
        <v>23</v>
      </c>
      <c r="I33" s="56"/>
      <c r="J33" s="82">
        <f t="shared" si="2"/>
        <v>24</v>
      </c>
      <c r="K33" s="56"/>
      <c r="L33" s="81">
        <f t="shared" si="20"/>
        <v>25</v>
      </c>
      <c r="M33" s="79" t="s">
        <v>39</v>
      </c>
      <c r="N33" s="82">
        <f>SUM(L33+1)</f>
        <v>26</v>
      </c>
      <c r="O33" s="56"/>
      <c r="P33" s="93">
        <f>SUM(N33+1)</f>
        <v>27</v>
      </c>
      <c r="Q33" s="70"/>
      <c r="R33" s="93">
        <f>SUM(P33+1)</f>
        <v>28</v>
      </c>
      <c r="S33" s="70"/>
      <c r="T33" s="97">
        <f t="shared" si="19"/>
        <v>29</v>
      </c>
      <c r="U33" s="56"/>
      <c r="V33" s="82">
        <f>SUM(T33+1)</f>
        <v>30</v>
      </c>
      <c r="W33" s="56"/>
      <c r="X33" s="82">
        <v>1</v>
      </c>
      <c r="Y33" s="56"/>
      <c r="Z33" s="82">
        <f>SUM(X33+1)</f>
        <v>2</v>
      </c>
      <c r="AA33" s="56"/>
      <c r="AB33" s="82">
        <f>SUM(Z33+1)</f>
        <v>3</v>
      </c>
      <c r="AC33" s="56"/>
      <c r="AD33" s="72">
        <f t="shared" si="17"/>
        <v>4</v>
      </c>
      <c r="AE33" s="45"/>
      <c r="AF33" s="121">
        <v>6</v>
      </c>
      <c r="AG33" s="122"/>
      <c r="AH33" s="123">
        <f t="shared" si="10"/>
        <v>144</v>
      </c>
      <c r="AI33" s="124"/>
      <c r="AJ33" s="141">
        <v>4</v>
      </c>
      <c r="AK33" s="142"/>
      <c r="AL33" s="143">
        <f t="shared" si="11"/>
        <v>96</v>
      </c>
      <c r="AM33" s="124"/>
      <c r="AN33" s="155">
        <v>0</v>
      </c>
      <c r="AO33" s="156"/>
      <c r="AP33" s="157">
        <f t="shared" si="12"/>
        <v>0</v>
      </c>
      <c r="AQ33" s="124"/>
      <c r="AR33" s="162">
        <v>0</v>
      </c>
      <c r="AS33" s="163"/>
      <c r="AT33" s="164">
        <f t="shared" si="13"/>
        <v>0</v>
      </c>
      <c r="AU33" s="124"/>
    </row>
    <row r="34" spans="1:47" x14ac:dyDescent="0.35">
      <c r="A34" s="49">
        <v>25</v>
      </c>
      <c r="B34" s="34" t="s">
        <v>90</v>
      </c>
      <c r="C34" s="37">
        <v>36521</v>
      </c>
      <c r="D34" s="72">
        <f t="shared" si="15"/>
        <v>5</v>
      </c>
      <c r="E34" s="70"/>
      <c r="F34" s="82">
        <f t="shared" ref="F34:H35" si="21">SUM(D34+1)</f>
        <v>6</v>
      </c>
      <c r="G34" s="61"/>
      <c r="H34" s="82">
        <f>SUM(F34+1)</f>
        <v>7</v>
      </c>
      <c r="I34" s="61"/>
      <c r="J34" s="82">
        <f t="shared" si="2"/>
        <v>8</v>
      </c>
      <c r="K34" s="61"/>
      <c r="L34" s="82">
        <f t="shared" ref="L34:L35" si="22">SUM(J34+1)</f>
        <v>9</v>
      </c>
      <c r="M34" s="61"/>
      <c r="N34" s="82">
        <f>SUM(L34+1)</f>
        <v>10</v>
      </c>
      <c r="O34" s="61"/>
      <c r="P34" s="93">
        <f>SUM(N34+1)</f>
        <v>11</v>
      </c>
      <c r="Q34" s="70"/>
      <c r="R34" s="93">
        <f>SUM(P34+1)</f>
        <v>12</v>
      </c>
      <c r="S34" s="70"/>
      <c r="T34" s="97">
        <f t="shared" si="19"/>
        <v>13</v>
      </c>
      <c r="U34" s="61"/>
      <c r="V34" s="82">
        <f>SUM(T34+1)</f>
        <v>14</v>
      </c>
      <c r="W34" s="61"/>
      <c r="X34" s="82">
        <f>SUM(V34+1)</f>
        <v>15</v>
      </c>
      <c r="Z34" s="82">
        <f>SUM(X34+1)</f>
        <v>16</v>
      </c>
      <c r="AA34" s="89"/>
      <c r="AB34" s="82">
        <f>SUM(Z34+1)</f>
        <v>17</v>
      </c>
      <c r="AC34" s="69"/>
      <c r="AD34" s="72">
        <f t="shared" si="17"/>
        <v>18</v>
      </c>
      <c r="AE34" s="45"/>
      <c r="AF34" s="121">
        <v>6</v>
      </c>
      <c r="AG34" s="122"/>
      <c r="AH34" s="123">
        <f t="shared" si="10"/>
        <v>150</v>
      </c>
      <c r="AI34" s="124"/>
      <c r="AJ34" s="141">
        <v>4</v>
      </c>
      <c r="AK34" s="142"/>
      <c r="AL34" s="143">
        <f t="shared" si="11"/>
        <v>100</v>
      </c>
      <c r="AM34" s="124"/>
      <c r="AN34" s="155">
        <v>0</v>
      </c>
      <c r="AO34" s="156"/>
      <c r="AP34" s="157">
        <f t="shared" si="12"/>
        <v>0</v>
      </c>
      <c r="AQ34" s="124"/>
      <c r="AR34" s="162">
        <v>0</v>
      </c>
      <c r="AS34" s="163"/>
      <c r="AT34" s="164">
        <f t="shared" si="13"/>
        <v>0</v>
      </c>
      <c r="AU34" s="124"/>
    </row>
    <row r="35" spans="1:47" x14ac:dyDescent="0.35">
      <c r="A35" s="49">
        <v>26</v>
      </c>
      <c r="B35" s="34" t="s">
        <v>91</v>
      </c>
      <c r="C35" s="37">
        <v>36521</v>
      </c>
      <c r="D35" s="72">
        <f t="shared" si="15"/>
        <v>19</v>
      </c>
      <c r="E35" s="70"/>
      <c r="F35" s="82">
        <f t="shared" si="21"/>
        <v>20</v>
      </c>
      <c r="H35" s="82">
        <f t="shared" si="21"/>
        <v>21</v>
      </c>
      <c r="I35" s="89"/>
      <c r="J35" s="82">
        <f t="shared" si="2"/>
        <v>22</v>
      </c>
      <c r="L35" s="82">
        <f t="shared" si="22"/>
        <v>23</v>
      </c>
      <c r="M35" s="89"/>
      <c r="N35" s="81">
        <f t="shared" ref="N35" si="23">SUM(L35+1)</f>
        <v>24</v>
      </c>
      <c r="O35" s="79" t="s">
        <v>39</v>
      </c>
      <c r="P35" s="93">
        <f>SUM(N35+1)</f>
        <v>25</v>
      </c>
      <c r="Q35" s="70"/>
      <c r="R35" s="93">
        <f>SUM(P35+1)</f>
        <v>26</v>
      </c>
      <c r="S35" s="94"/>
      <c r="T35" s="97">
        <f t="shared" si="19"/>
        <v>27</v>
      </c>
      <c r="V35" s="82">
        <f t="shared" ref="V35" si="24">SUM(T35+1)</f>
        <v>28</v>
      </c>
      <c r="W35" s="89"/>
      <c r="X35" s="82">
        <f t="shared" ref="X35" si="25">SUM(V35+1)</f>
        <v>29</v>
      </c>
      <c r="Y35" s="61"/>
      <c r="Z35" s="82">
        <f t="shared" ref="Z35" si="26">SUM(X35+1)</f>
        <v>30</v>
      </c>
      <c r="AA35" s="99"/>
      <c r="AB35" s="81">
        <f t="shared" ref="AB35" si="27">SUM(Z35+1)</f>
        <v>31</v>
      </c>
      <c r="AC35" s="79" t="s">
        <v>39</v>
      </c>
      <c r="AD35" s="72">
        <v>1</v>
      </c>
      <c r="AE35" s="45"/>
      <c r="AF35" s="121">
        <v>10</v>
      </c>
      <c r="AG35" s="122"/>
      <c r="AH35" s="123">
        <f t="shared" si="10"/>
        <v>160</v>
      </c>
      <c r="AI35" s="124"/>
      <c r="AJ35" s="141">
        <v>4</v>
      </c>
      <c r="AK35" s="142"/>
      <c r="AL35" s="143">
        <f>SUM(AL34+AJ35-AK35)</f>
        <v>104</v>
      </c>
      <c r="AM35" s="124"/>
      <c r="AN35" s="155">
        <v>0</v>
      </c>
      <c r="AO35" s="156"/>
      <c r="AP35" s="157">
        <f t="shared" si="12"/>
        <v>0</v>
      </c>
      <c r="AQ35" s="124"/>
      <c r="AR35" s="162">
        <v>0</v>
      </c>
      <c r="AS35" s="163"/>
      <c r="AT35" s="164">
        <f t="shared" si="13"/>
        <v>0</v>
      </c>
      <c r="AU35" s="124"/>
    </row>
    <row r="36" spans="1:47" x14ac:dyDescent="0.35">
      <c r="A36" s="50"/>
      <c r="B36" s="34"/>
      <c r="C36" s="37">
        <v>36521</v>
      </c>
      <c r="D36" s="73"/>
      <c r="E36" s="70"/>
      <c r="F36" s="83"/>
      <c r="G36" s="61"/>
      <c r="H36" s="83"/>
      <c r="I36" s="90"/>
      <c r="J36" s="84"/>
      <c r="K36" s="56"/>
      <c r="L36" s="91"/>
      <c r="M36" s="90"/>
      <c r="N36" s="84"/>
      <c r="O36" s="56"/>
      <c r="P36" s="73"/>
      <c r="Q36" s="70"/>
      <c r="R36" s="73"/>
      <c r="S36" s="70"/>
      <c r="T36" s="98"/>
      <c r="U36" s="96"/>
      <c r="V36" s="83"/>
      <c r="W36" s="96"/>
      <c r="X36" s="83"/>
      <c r="Y36" s="96"/>
      <c r="Z36" s="83"/>
      <c r="AA36" s="96"/>
      <c r="AB36" s="83"/>
      <c r="AC36" s="96"/>
      <c r="AD36" s="73"/>
      <c r="AE36" s="45"/>
      <c r="AF36" s="121"/>
      <c r="AG36" s="122"/>
      <c r="AH36" s="123">
        <f t="shared" si="10"/>
        <v>160</v>
      </c>
      <c r="AI36" s="124"/>
      <c r="AJ36" s="141">
        <v>4</v>
      </c>
      <c r="AK36" s="142"/>
      <c r="AL36" s="143">
        <f>SUM(AL35+AJ36-AK36)</f>
        <v>108</v>
      </c>
      <c r="AM36" s="124"/>
      <c r="AN36" s="155">
        <v>0</v>
      </c>
      <c r="AO36" s="156"/>
      <c r="AP36" s="157">
        <f t="shared" si="12"/>
        <v>0</v>
      </c>
      <c r="AQ36" s="124"/>
      <c r="AR36" s="162">
        <v>0</v>
      </c>
      <c r="AS36" s="163"/>
      <c r="AT36" s="164">
        <f t="shared" si="13"/>
        <v>0</v>
      </c>
      <c r="AU36" s="124"/>
    </row>
    <row r="37" spans="1:47" x14ac:dyDescent="0.35">
      <c r="E37" s="48" t="s">
        <v>44</v>
      </c>
      <c r="F37" s="48"/>
      <c r="G37" s="48"/>
      <c r="H37" s="48"/>
      <c r="I37" s="48"/>
      <c r="J37" s="48"/>
      <c r="K37" s="48"/>
      <c r="L37" s="68"/>
      <c r="W37" s="38" t="s">
        <v>12</v>
      </c>
      <c r="X37" s="38"/>
      <c r="Y37" s="39"/>
      <c r="Z37" s="39"/>
      <c r="AA37" s="39"/>
      <c r="AB37" s="39"/>
      <c r="AC37" s="33"/>
      <c r="AD37" s="33"/>
      <c r="AE37" s="40" t="s">
        <v>12</v>
      </c>
      <c r="AF37" s="121">
        <f>SUM(AF10:AF36)</f>
        <v>160</v>
      </c>
      <c r="AG37" s="122">
        <f>SUM(AG10:AG36)</f>
        <v>0</v>
      </c>
      <c r="AH37" s="102">
        <f>AH36</f>
        <v>160</v>
      </c>
      <c r="AI37" s="125"/>
      <c r="AJ37" s="36">
        <f>SUM(AJ10:AJ36)</f>
        <v>108</v>
      </c>
      <c r="AK37" s="36">
        <f>SUM(AK10:AK36)</f>
        <v>0</v>
      </c>
      <c r="AL37" s="41">
        <f>SUM(AL36)</f>
        <v>108</v>
      </c>
      <c r="AM37" s="126"/>
      <c r="AN37" s="36">
        <f>SUM(AN10:AN36)</f>
        <v>0</v>
      </c>
      <c r="AO37" s="36">
        <f>SUM(AO10:AO36)</f>
        <v>0</v>
      </c>
      <c r="AP37" s="144"/>
      <c r="AQ37" s="41">
        <f>SUM(AQ36)</f>
        <v>0</v>
      </c>
      <c r="AR37" s="36">
        <f>SUM(AR10:AR36)</f>
        <v>0</v>
      </c>
      <c r="AS37" s="36">
        <f>SUM(AS10:AS36)</f>
        <v>0</v>
      </c>
      <c r="AT37" s="42">
        <f>SUM(AT36)</f>
        <v>0</v>
      </c>
      <c r="AU37" s="159"/>
    </row>
    <row r="38" spans="1:47" x14ac:dyDescent="0.35">
      <c r="E38" s="52" t="s">
        <v>61</v>
      </c>
      <c r="F38" s="52"/>
      <c r="AH38" s="43">
        <f>IF(AH35-240&gt;0,AH35-240,0)</f>
        <v>0</v>
      </c>
      <c r="AI38" s="165"/>
      <c r="AL38" s="8"/>
      <c r="AM38" s="8"/>
      <c r="AN38" s="8"/>
      <c r="AO38" s="44"/>
      <c r="AP38" s="44"/>
    </row>
    <row r="40" spans="1:47" x14ac:dyDescent="0.35">
      <c r="E40" t="s">
        <v>62</v>
      </c>
      <c r="Q40" s="52" t="s">
        <v>64</v>
      </c>
      <c r="R40" s="52"/>
      <c r="S40" s="52"/>
      <c r="T40" s="52"/>
      <c r="U40" s="52"/>
      <c r="V40" s="52"/>
      <c r="W40" s="52"/>
      <c r="X40" s="52"/>
    </row>
    <row r="41" spans="1:47" x14ac:dyDescent="0.35">
      <c r="E41" t="s">
        <v>46</v>
      </c>
      <c r="S41" s="52" t="s">
        <v>65</v>
      </c>
      <c r="T41" s="52"/>
      <c r="U41" s="52"/>
      <c r="V41" s="52"/>
      <c r="W41" s="52"/>
      <c r="X41" s="52"/>
      <c r="Y41" s="52"/>
      <c r="Z41" s="52"/>
      <c r="AA41" s="52"/>
      <c r="AB41" s="52"/>
    </row>
    <row r="43" spans="1:47" x14ac:dyDescent="0.35">
      <c r="E43" s="55" t="s">
        <v>54</v>
      </c>
      <c r="F43" s="55"/>
      <c r="G43" s="55"/>
      <c r="H43" s="55"/>
      <c r="I43" s="55"/>
      <c r="J43" s="55"/>
      <c r="K43" s="55"/>
      <c r="L43" s="55"/>
    </row>
    <row r="44" spans="1:47" x14ac:dyDescent="0.35">
      <c r="E44" s="52" t="s">
        <v>55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1:47" x14ac:dyDescent="0.35">
      <c r="E45" s="52" t="s">
        <v>56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47" x14ac:dyDescent="0.35">
      <c r="E46" s="52" t="s">
        <v>57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47" x14ac:dyDescent="0.35">
      <c r="E47" s="52" t="s">
        <v>58</v>
      </c>
      <c r="F47" s="52"/>
      <c r="G47" s="52"/>
      <c r="H47" s="52"/>
      <c r="I47" s="52"/>
      <c r="J47" s="52"/>
      <c r="K47" s="52"/>
      <c r="L47" s="52"/>
      <c r="M47" s="52"/>
      <c r="N47" s="52"/>
    </row>
    <row r="48" spans="1:47" x14ac:dyDescent="0.35">
      <c r="E48" s="52" t="s">
        <v>59</v>
      </c>
      <c r="F48" s="52"/>
      <c r="G48" s="52"/>
      <c r="H48" s="52"/>
      <c r="I48" s="52"/>
      <c r="J48" s="52"/>
      <c r="K48" s="52"/>
      <c r="L48" s="52"/>
      <c r="M48" s="52"/>
      <c r="N48" s="52"/>
    </row>
    <row r="49" spans="5:22" x14ac:dyDescent="0.35">
      <c r="E49" s="52" t="s">
        <v>60</v>
      </c>
      <c r="F49" s="52"/>
      <c r="G49" s="52"/>
      <c r="H49" s="52"/>
      <c r="I49" s="52"/>
      <c r="J49" s="52"/>
      <c r="K49" s="52"/>
      <c r="L49" s="52"/>
      <c r="M49" s="52"/>
      <c r="N49" s="52"/>
    </row>
    <row r="50" spans="5:22" x14ac:dyDescent="0.35">
      <c r="E50" s="52" t="s">
        <v>63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5:22" x14ac:dyDescent="0.35">
      <c r="E51" s="52" t="s">
        <v>93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82" spans="25:26" x14ac:dyDescent="0.35">
      <c r="Y82" s="46" t="s">
        <v>36</v>
      </c>
      <c r="Z82" s="60"/>
    </row>
  </sheetData>
  <mergeCells count="22">
    <mergeCell ref="AR6:AT6"/>
    <mergeCell ref="AR7:AT7"/>
    <mergeCell ref="AD9:AE9"/>
    <mergeCell ref="AF6:AH6"/>
    <mergeCell ref="AF7:AH7"/>
    <mergeCell ref="AJ6:AL6"/>
    <mergeCell ref="AJ7:AL7"/>
    <mergeCell ref="AN6:AP6"/>
    <mergeCell ref="AN7:AP7"/>
    <mergeCell ref="R9:S9"/>
    <mergeCell ref="T9:U9"/>
    <mergeCell ref="V9:W9"/>
    <mergeCell ref="X9:Y9"/>
    <mergeCell ref="Z9:AA9"/>
    <mergeCell ref="AB9:AC9"/>
    <mergeCell ref="F9:G9"/>
    <mergeCell ref="D9:E9"/>
    <mergeCell ref="H9:I9"/>
    <mergeCell ref="J9:K9"/>
    <mergeCell ref="L9:M9"/>
    <mergeCell ref="P9:Q9"/>
    <mergeCell ref="N9:O9"/>
  </mergeCells>
  <hyperlinks>
    <hyperlink ref="O8" r:id="rId1" xr:uid="{00000000-0004-0000-0000-000000000000}"/>
    <hyperlink ref="O8:W8" r:id="rId2" display="www.FederalRetirement.net " xr:uid="{00000000-0004-0000-0000-000001000000}"/>
    <hyperlink ref="E3:I3" r:id="rId3" display="S  - Sick Leave" xr:uid="{00000000-0004-0000-0000-000002000000}"/>
    <hyperlink ref="E44:W44" r:id="rId4" display="1)  How to be Emotionally and Physically Prepared When You Retire" xr:uid="{00000000-0004-0000-0000-000003000000}"/>
    <hyperlink ref="E45:S45" r:id="rId5" display="2)  How to be Financially Prepared When You Retire" xr:uid="{00000000-0004-0000-0000-000004000000}"/>
    <hyperlink ref="E46:Y46" r:id="rId6" display="3)  Master Retiree Contact List (Important contact numbers and information)" xr:uid="{00000000-0004-0000-0000-000005000000}"/>
    <hyperlink ref="E47:K47" r:id="rId7" display="4)  Evaluating Your Annuity" xr:uid="{00000000-0004-0000-0000-000006000000}"/>
    <hyperlink ref="E48:M48" r:id="rId8" display="5)  Are You Eligible to Retire" xr:uid="{00000000-0004-0000-0000-000007000000}"/>
    <hyperlink ref="E49:M49" r:id="rId9" display="6)  Sick Leave Conversion Chart" xr:uid="{00000000-0004-0000-0000-000008000000}"/>
    <hyperlink ref="E38" r:id="rId10" xr:uid="{00000000-0004-0000-0000-000009000000}"/>
    <hyperlink ref="Q40" r:id="rId11" xr:uid="{00000000-0004-0000-0000-00000A000000}"/>
    <hyperlink ref="S41" r:id="rId12" xr:uid="{00000000-0004-0000-0000-00000B000000}"/>
    <hyperlink ref="E50:O50" r:id="rId13" display="7)  Caution - Do This Before You Retire " xr:uid="{00000000-0004-0000-0000-00000C000000}"/>
    <hyperlink ref="E46:AA46" r:id="rId14" display="3)  Master Retiree Contact List (Important contact numbers and information)" xr:uid="{00000000-0004-0000-0000-00000D000000}"/>
    <hyperlink ref="E47:M47" r:id="rId15" display="4)  Evaluating Your Annuity" xr:uid="{00000000-0004-0000-0000-00000E000000}"/>
    <hyperlink ref="E51:U51" r:id="rId16" display="8) The Ultimate Retirement Planning Guide - Start Now!" xr:uid="{00000000-0004-0000-0000-00000F000000}"/>
  </hyperlinks>
  <pageMargins left="0.7" right="0.7" top="0.75" bottom="0.75" header="0.3" footer="0.3"/>
  <pageSetup orientation="portrait" r:id="rId17"/>
  <drawing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Damp</dc:creator>
  <cp:lastModifiedBy>Perea, Suzanna</cp:lastModifiedBy>
  <dcterms:created xsi:type="dcterms:W3CDTF">2011-11-11T17:42:44Z</dcterms:created>
  <dcterms:modified xsi:type="dcterms:W3CDTF">2020-12-15T23:44:29Z</dcterms:modified>
</cp:coreProperties>
</file>